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filterPrivacy="1" autoCompressPictures="0"/>
  <bookViews>
    <workbookView xWindow="8120" yWindow="320" windowWidth="16700" windowHeight="13540" tabRatio="827" firstSheet="1" activeTab="11"/>
  </bookViews>
  <sheets>
    <sheet name="1.1" sheetId="1" r:id="rId1"/>
    <sheet name="1.2" sheetId="2" r:id="rId2"/>
    <sheet name="1.3 н" sheetId="17" r:id="rId3"/>
    <sheet name="1.3" sheetId="14" r:id="rId4"/>
    <sheet name="2.2" sheetId="4" r:id="rId5"/>
    <sheet name="2.3" sheetId="5" r:id="rId6"/>
    <sheet name="3.1" sheetId="6" r:id="rId7"/>
    <sheet name="3.2" sheetId="7" r:id="rId8"/>
    <sheet name="3.3" sheetId="8" r:id="rId9"/>
    <sheet name="4.1" sheetId="9" r:id="rId10"/>
    <sheet name="4.2" sheetId="10" r:id="rId11"/>
    <sheet name="8.3" sheetId="13" r:id="rId12"/>
    <sheet name="2.1" sheetId="18" r:id="rId13"/>
    <sheet name="8.1" sheetId="19" r:id="rId14"/>
    <sheet name="1.9" sheetId="20" r:id="rId15"/>
  </sheets>
  <definedNames>
    <definedName name="_xlnm.Print_Area" localSheetId="14">'1.9'!$A$1:$CZ$24</definedName>
  </definedNames>
  <calcPr calcId="14562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J17" i="19" l="1"/>
  <c r="EJ19" i="19"/>
  <c r="EB17" i="19"/>
  <c r="EB19" i="19"/>
  <c r="DV17" i="19"/>
  <c r="DV19" i="19"/>
  <c r="DP17" i="19"/>
  <c r="DP19" i="19"/>
  <c r="DJ17" i="19"/>
  <c r="DJ19" i="19"/>
  <c r="DD17" i="19"/>
  <c r="DD19" i="19"/>
  <c r="CX17" i="19"/>
  <c r="CX19" i="19"/>
  <c r="CR17" i="19"/>
  <c r="CR19" i="19"/>
  <c r="CL17" i="19"/>
  <c r="CL19" i="19"/>
  <c r="CF17" i="19"/>
  <c r="CF19" i="19"/>
  <c r="BZ17" i="19"/>
  <c r="BZ19" i="19"/>
  <c r="BR52" i="18"/>
  <c r="BR51" i="18"/>
  <c r="CR49" i="18"/>
  <c r="BF46" i="18"/>
  <c r="AT46" i="18"/>
  <c r="BF44" i="18"/>
  <c r="BR44" i="18"/>
  <c r="BF42" i="18"/>
  <c r="BR42" i="18"/>
  <c r="BR38" i="18"/>
  <c r="BF37" i="18"/>
  <c r="BR37" i="18"/>
  <c r="BR36" i="18"/>
  <c r="BF35" i="18"/>
  <c r="BR35" i="18"/>
  <c r="CR33" i="18"/>
  <c r="BR31" i="18"/>
  <c r="BR30" i="18"/>
  <c r="BR29" i="18"/>
  <c r="BR28" i="18"/>
  <c r="BR25" i="18"/>
  <c r="BR23" i="18"/>
  <c r="CR21" i="18"/>
  <c r="CR56" i="18"/>
  <c r="BC17" i="4"/>
  <c r="AZ13" i="13"/>
  <c r="AZ9" i="13"/>
  <c r="AZ11" i="13"/>
  <c r="BT8" i="2"/>
  <c r="AC22" i="1"/>
  <c r="BG10" i="2"/>
  <c r="CH48" i="5"/>
  <c r="CH23" i="4"/>
  <c r="CH38" i="4"/>
  <c r="BL17" i="10"/>
  <c r="BC29" i="5"/>
  <c r="BC10" i="5"/>
  <c r="BC14" i="4"/>
  <c r="BC12" i="4"/>
  <c r="BR16" i="8"/>
  <c r="BS6" i="9"/>
  <c r="BU12" i="6"/>
  <c r="BR13" i="7"/>
  <c r="BG11" i="2"/>
</calcChain>
</file>

<file path=xl/sharedStrings.xml><?xml version="1.0" encoding="utf-8"?>
<sst xmlns="http://schemas.openxmlformats.org/spreadsheetml/2006/main" count="571" uniqueCount="300">
  <si>
    <t xml:space="preserve">Форма 1.1 - Журнал учета текущей информации о прекращении передачи </t>
  </si>
  <si>
    <t>электрической энергии для потребителей услуг электросетевой организации</t>
  </si>
  <si>
    <r>
      <t xml:space="preserve">Обосновывающие 
данные для расчета </t>
    </r>
    <r>
      <rPr>
        <vertAlign val="superscript"/>
        <sz val="11"/>
        <rFont val="Times New Roman"/>
        <family val="1"/>
        <charset val="204"/>
      </rPr>
      <t>1</t>
    </r>
  </si>
  <si>
    <t>Продолжительность прекращения, час.</t>
  </si>
  <si>
    <t>Количество точек присоединения потребителей услуг к электрической сети электросетевой организации, шт.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</si>
  <si>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</si>
  <si>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</si>
  <si>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</si>
  <si>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</si>
  <si>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</si>
  <si>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</si>
  <si>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</si>
  <si>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</si>
  <si>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</si>
  <si>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</si>
  <si>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</si>
  <si>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</si>
  <si>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Должность</t>
  </si>
  <si>
    <t>Ф.И.О.</t>
  </si>
  <si>
    <t>Подпись</t>
  </si>
  <si>
    <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том числе на основе базы актов расследования технологических нарушений за соответствующий месяц.</t>
    </r>
  </si>
  <si>
    <t>Форма 1.2 - Расчет показателя средней продолжительности прекращений 
передачи электрической энергии</t>
  </si>
  <si>
    <t>Наименование электросетевой организации</t>
  </si>
  <si>
    <t>Максимальное за расчетный период</t>
  </si>
  <si>
    <t xml:space="preserve"> г. число</t>
  </si>
  <si>
    <t>Максимальное значение по гр. 3</t>
  </si>
  <si>
    <t>точек присоединения</t>
  </si>
  <si>
    <t>формы 1.1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</si>
  <si>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  <charset val="204"/>
      </rPr>
      <t>пр</t>
    </r>
    <r>
      <rPr>
        <sz val="11"/>
        <rFont val="Times New Roman"/>
        <family val="1"/>
        <charset val="204"/>
      </rPr>
      <t>)</t>
    </r>
  </si>
  <si>
    <t>Сумма по гр. 2 формы 1.1</t>
  </si>
  <si>
    <r>
      <t>Показатель средней продолжительности 
прекращений передачи электрической энергии (П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</si>
  <si>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t>Наименование территориальной сетевой организации</t>
  </si>
  <si>
    <t>Значение</t>
  </si>
  <si>
    <t>Ф / П х 100,
%</t>
  </si>
  <si>
    <t>Зависимость</t>
  </si>
  <si>
    <t>Оценочный 
балл</t>
  </si>
  <si>
    <t>факти-ческое (Ф)</t>
  </si>
  <si>
    <t>плановое
(П)</t>
  </si>
  <si>
    <t>-</t>
  </si>
  <si>
    <t>в том числе по критериям:</t>
  </si>
  <si>
    <t>прямая</t>
  </si>
  <si>
    <t>в том числе:</t>
  </si>
  <si>
    <t>а) регламенты оказания услуг и рассмотрения обращений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</si>
  <si>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</si>
  <si>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</si>
  <si>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</si>
  <si>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обратная</t>
  </si>
  <si>
    <t>Форма 2.2 - Расчет значения индикатора исполнительности</t>
  </si>
  <si>
    <t>Параметр (показатель), характеризующий 
индикатор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</si>
  <si>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</si>
  <si>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</si>
  <si>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</si>
  <si>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5. Итого по индикатору исполнительности</t>
  </si>
  <si>
    <t>1. Соблюдение сроков по процедурам взаимодействия с потребителями услуг (заявителями) - всего</t>
  </si>
  <si>
    <t>3. Наличие взаимодействия с потребителями услуг при выводе оборудования в ремонт и (или) из эксплуатации</t>
  </si>
  <si>
    <t>_1.1.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</si>
  <si>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_1.2. Среднее время, необходимое для оборудования точки поставки приборами учета с момента подачи заявления потребителем услуг:</t>
  </si>
  <si>
    <t>а)_для физических лиц, включая индивидуальных предпринимателей, и юридических лиц - субъектов малого и среднего предпринимательства, дней</t>
  </si>
  <si>
    <t>б)_для остальных потребителей услуг, дней</t>
  </si>
  <si>
    <t>_1.3. Количество случаев отказа от заключения и случаев расторжения потребителем 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</si>
  <si>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_3.1.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</si>
  <si>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Форма 2.3 - Расчет значения индикатора 
результативности обратной связи</t>
  </si>
  <si>
    <t>Параметр (показатель), 
характеризующий 
индикатор</t>
  </si>
  <si>
    <t>2. Степень удовлетворения обращений потребителей услуг</t>
  </si>
  <si>
    <t xml:space="preserve">  2.1. Общее количество обращений потребителей услуг с указанием на ненадлежащее качество 
услуг по передаче электрической энергии и обслуживание, процентов от общего количества поступивших обращений</t>
  </si>
  <si>
    <t xml:space="preserve">  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</si>
  <si>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 xml:space="preserve">  2.3. Количество 
обращений, связанных с неудовлетворенностью принятыми мерами, указанными в п. 2.2 настоящей формы, поступивших от потребителей услуг 
в течение 30 рабочих дней после завершения мероприятий, указанных 
в п. 2.2 настоящей формы, процентов от общего количества поступивших обращений</t>
  </si>
  <si>
    <t xml:space="preserve">  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</si>
  <si>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 xml:space="preserve">  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</si>
  <si>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</t>
  </si>
  <si>
    <t xml:space="preserve">  3.1. Средняя продолжительность времени принятия мер по результатам обращения потребителя услуг, дней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</si>
  <si>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</si>
  <si>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</si>
  <si>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 xml:space="preserve">  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</si>
  <si>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>6. Итого по индикатору результативность обратной связи</t>
  </si>
  <si>
    <r>
      <t>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</si>
  <si>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r>
      <t xml:space="preserve">в) системы автоинформирования, шт. на 1000 потребителей услуг </t>
    </r>
    <r>
      <rPr>
        <vertAlign val="superscript"/>
        <sz val="10"/>
        <color theme="1"/>
        <rFont val="Times New Roman"/>
        <family val="1"/>
        <charset val="204"/>
      </rPr>
      <t>1</t>
    </r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</si>
  <si>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</si>
  <si>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 xml:space="preserve">  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олнительной власти, процентов от общего количества поступивших обращений</t>
  </si>
  <si>
    <t xml:space="preserve">  3.2. Взаимодействие территориальной сетевой организации с потребителями услуг с целью получения информации о качестве обслуживания,  реализованное посредством:</t>
  </si>
  <si>
    <t>4. Индивидуальность подхода к потребителям услуг льготных категорий, по критерию</t>
  </si>
  <si>
    <t xml:space="preserve">  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</si>
  <si>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 xml:space="preserve"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 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</si>
  <si>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</si>
  <si>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Форма 3.1 - Отчетные данные для расчета значения показателя качества 
рассмотрения заявок на технологическое присоединение к сети в период</t>
  </si>
  <si>
    <t>Наименование электросетевой организации (подразделения/филиала)</t>
  </si>
  <si>
    <t>Показатель</t>
  </si>
  <si>
    <t>Число, шт.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</si>
  <si>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0"/>
        <rFont val="Times New Roman"/>
        <family val="1"/>
        <charset val="204"/>
      </rPr>
      <t>N</t>
    </r>
    <r>
      <rPr>
        <vertAlign val="subscript"/>
        <sz val="10"/>
        <rFont val="Times New Roman"/>
        <family val="1"/>
        <charset val="204"/>
      </rPr>
      <t>заяв тпр</t>
    </r>
    <r>
      <rPr>
        <sz val="10"/>
        <rFont val="Times New Roman"/>
        <family val="1"/>
        <charset val="204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</si>
  <si>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0"/>
        <rFont val="Times New Roman"/>
        <family val="1"/>
        <charset val="204"/>
      </rPr>
      <t>N</t>
    </r>
    <r>
      <rPr>
        <vertAlign val="superscript"/>
        <sz val="10"/>
        <rFont val="Times New Roman"/>
        <family val="1"/>
        <charset val="204"/>
      </rPr>
      <t>нс</t>
    </r>
    <r>
      <rPr>
        <vertAlign val="subscript"/>
        <sz val="10"/>
        <rFont val="Times New Roman"/>
        <family val="1"/>
        <charset val="204"/>
      </rPr>
      <t>заяв тпр</t>
    </r>
    <r>
      <rPr>
        <sz val="10"/>
        <rFont val="Times New Roman"/>
        <family val="1"/>
        <charset val="204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</si>
  <si>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0"/>
        <rFont val="Times New Roman"/>
        <family val="1"/>
        <charset val="204"/>
      </rPr>
      <t>заяв_тпр</t>
    </r>
    <r>
      <rPr>
        <sz val="10"/>
        <rFont val="Times New Roman"/>
        <family val="1"/>
        <charset val="204"/>
      </rPr>
      <t>)</t>
    </r>
  </si>
  <si>
    <t>Форма 3.2 - Отчетные данные для расчета значения показателя качества 
исполнения договоров об осуществлении технологического присоединения</t>
  </si>
  <si>
    <t xml:space="preserve">заявителей к сети, в период 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</si>
  <si>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  <charset val="204"/>
      </rPr>
      <t>сд тпр</t>
    </r>
    <r>
      <rPr>
        <sz val="11"/>
        <rFont val="Times New Roman"/>
        <family val="1"/>
        <charset val="204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</si>
  <si>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  <charset val="204"/>
      </rPr>
      <t>нс</t>
    </r>
    <r>
      <rPr>
        <vertAlign val="subscript"/>
        <sz val="11"/>
        <rFont val="Times New Roman"/>
        <family val="1"/>
        <charset val="204"/>
      </rPr>
      <t>сд тпр</t>
    </r>
    <r>
      <rPr>
        <sz val="11"/>
        <rFont val="Times New Roman"/>
        <family val="1"/>
        <charset val="204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</si>
  <si>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  <charset val="204"/>
      </rPr>
      <t>нс тпр</t>
    </r>
    <r>
      <rPr>
        <sz val="11"/>
        <rFont val="Times New Roman"/>
        <family val="1"/>
        <charset val="204"/>
      </rPr>
      <t>)</t>
    </r>
  </si>
  <si>
    <t>Форма 3.3 - Отчетные данные для расчета значения показателя соблюдения антимонопольного законодательства при технологическом присоединении</t>
  </si>
  <si>
    <t xml:space="preserve">заявителей к электрическим сетям сетевой организации, в период </t>
  </si>
  <si>
    <t>Количество, десятки шт. 
(без округления)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</si>
  <si>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(Nн тпр)</t>
  </si>
  <si>
    <r>
      <t>Общее число заявок на технологическое присоединение к сети, поданных заявителями в соответствующий расчетный период, десятки шт. (N</t>
    </r>
    <r>
      <rPr>
        <vertAlign val="subscript"/>
        <sz val="11"/>
        <color theme="1"/>
        <rFont val="Times New Roman"/>
        <family val="1"/>
        <charset val="204"/>
      </rPr>
      <t>очз тпр</t>
    </r>
    <r>
      <rPr>
        <sz val="11"/>
        <color theme="1"/>
        <rFont val="Times New Roman"/>
        <family val="1"/>
        <charset val="204"/>
      </rPr>
      <t>)</t>
    </r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</si>
  <si>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vertAlign val="subscript"/>
        <sz val="11"/>
        <color theme="1"/>
        <rFont val="Times New Roman"/>
        <family val="1"/>
        <charset val="204"/>
      </rPr>
      <t>нпа тпр</t>
    </r>
    <r>
      <rPr>
        <sz val="11"/>
        <color theme="1"/>
        <rFont val="Times New Roman"/>
        <family val="1"/>
        <charset val="204"/>
      </rPr>
      <t>)</t>
    </r>
  </si>
  <si>
    <t>ООО "Ставропольская электросеть"</t>
  </si>
  <si>
    <t>Директор</t>
  </si>
  <si>
    <t>А.В. Губин</t>
  </si>
  <si>
    <t>Форма 4.1 - Показатели уровня надежности и уровня качества оказываемых 
услуг электросетевой организации</t>
  </si>
  <si>
    <t>№ формулы
методических указаний</t>
  </si>
  <si>
    <r>
      <t>Показатель средней продолжительности прекращений передачи электрической энергии
(П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</si>
  <si>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r>
      <t>Показатель уровня качества осуществляемого технологического присоединения, П</t>
    </r>
    <r>
      <rPr>
        <vertAlign val="subscript"/>
        <sz val="11"/>
        <rFont val="Times New Roman"/>
        <family val="1"/>
        <charset val="204"/>
      </rPr>
      <t>тпр</t>
    </r>
  </si>
  <si>
    <t>2.1</t>
  </si>
  <si>
    <r>
      <t>Показатель уровня качества обслуживания потребителей услуг территориальными сетевыми организациями, П</t>
    </r>
    <r>
      <rPr>
        <vertAlign val="subscript"/>
        <sz val="11"/>
        <rFont val="Times New Roman"/>
        <family val="1"/>
        <charset val="204"/>
      </rPr>
      <t>тсо</t>
    </r>
  </si>
  <si>
    <t>3.2</t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</si>
  <si>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, П</t>
    </r>
    <r>
      <rPr>
        <vertAlign val="subscript"/>
        <sz val="11"/>
        <rFont val="Times New Roman"/>
        <family val="1"/>
        <charset val="204"/>
      </rPr>
      <t>п</t>
    </r>
    <r>
      <rPr>
        <vertAlign val="superscript"/>
        <sz val="11"/>
        <rFont val="Times New Roman"/>
        <family val="1"/>
        <charset val="204"/>
      </rPr>
      <t>пл</t>
    </r>
  </si>
  <si>
    <r>
      <t>Плановое значение показателя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тпртпр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</si>
  <si>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тсотсо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</si>
  <si>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</t>
    </r>
  </si>
  <si>
    <t>пп. 5.1
методических указаний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</si>
  <si>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  <r>
      <rPr>
        <sz val="11"/>
        <rFont val="Times New Roman"/>
        <family val="1"/>
        <charset val="204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</si>
  <si>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кач1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</si>
  <si>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кач2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</si>
  <si>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t>Форма 4.2 - Расчет обобщенного показателя уровня надежности и качества 
оказываемых услуг</t>
  </si>
  <si>
    <r>
      <t>1.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Коэффициент значимости показателя уровня надежности оказываемых услуг, альфа</t>
    </r>
  </si>
  <si>
    <t>Для организации по управлению единой национальной (общероссийской) электрической сетью:
альфа = 0,75.
Для территориальной сетевой организации:
альфа = 0,65</t>
  </si>
  <si>
    <r>
      <t>2.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Коэффициент значимости показателя уровня надежности оказываемых услуг, бета</t>
    </r>
  </si>
  <si>
    <t>Для организации по управлению единой национальной (общероссийской) электрической сетью:
бета = 0,25</t>
  </si>
  <si>
    <r>
      <t>3.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Коэффициент значимости показателя уровня надежности оказываемых услуг, бета1</t>
    </r>
  </si>
  <si>
    <t>Для территориальной сетевой организации бета1 = 0,25</t>
  </si>
  <si>
    <r>
      <t>4.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Коэффициент значимости показателя уровня надежности оказываемых услуг, бета2</t>
    </r>
  </si>
  <si>
    <t>Для территориальной сетевой организации бета2 = 0,1</t>
  </si>
  <si>
    <r>
      <t>5.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</t>
    </r>
  </si>
  <si>
    <t>пп. 5.1</t>
  </si>
  <si>
    <r>
      <t>6.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</t>
    </r>
  </si>
  <si>
    <t>Для организации по управлению единой национальной (общероссийской) электрической сетью</t>
  </si>
  <si>
    <r>
      <t>7.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кач1</t>
    </r>
  </si>
  <si>
    <t>Для территориальной сетевой организации</t>
  </si>
  <si>
    <r>
      <t>8.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кач2</t>
    </r>
  </si>
  <si>
    <r>
      <t>9.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  <charset val="204"/>
      </rPr>
      <t>об</t>
    </r>
  </si>
  <si>
    <t xml:space="preserve">4. Соблюдение требований нормативных правовых актов по защите персональных данных потребителей услуг (заявителей), по критерию </t>
  </si>
  <si>
    <t>_3.2. Количество обращений потребителей услуг с указанием на несогласие введения предлагаемых территориальной сетевой организацией графиков вывода сетевого оборудования в ремонт и (или) из эксплуатации, процентов от общего количества поступивших обращений, кроме физических лиц</t>
  </si>
  <si>
    <t xml:space="preserve"> -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</si>
  <si>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</si>
  <si>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час.</t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</si>
  <si>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</si>
  <si>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t>Форма 8.3 - Расчет индикативного показателя уровня надежности оказываемых услуг территориальной сетевой организацией на основе средней продолжительности 
нарушения электроснабжения потребителей и средней частоты прерывания 
электроснабжения потребителей</t>
  </si>
  <si>
    <t>№
п/п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</si>
  <si>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</si>
  <si>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</si>
  <si>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</si>
  <si>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В соответствии с заключенными договорами 
по передаче электроэнергии</t>
  </si>
  <si>
    <t>1.1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</si>
  <si>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</si>
  <si>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Максимальное за расчетный период регулирования число точек поставки электросетевой организации, шт.</t>
  </si>
  <si>
    <r>
      <t>Средняя продолжительность нарушения электроснабжения потребителей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час.</t>
    </r>
  </si>
  <si>
    <t>сумма произведений по столбцу 32 и столбцу 28 
Формы 8.1, деленная на значение пункта 1 
Формы 8.3
((∑ столбец 32 * столбец 28) / пункт 1 Формы 8.3)</t>
  </si>
  <si>
    <r>
      <t>Средняя частота прерывания электроснабжения потребителей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), шт.</t>
    </r>
  </si>
  <si>
    <t>сумма по столбцу 28 Формы 8.1 и деленная на значение пункта 1 Формы 8.3
(∑ столбец 28 Формы 8.1 / пункт 1 Формы 8.3)</t>
  </si>
  <si>
    <t>Считается автоматически из формы 1.1</t>
  </si>
  <si>
    <t>Итого:</t>
  </si>
  <si>
    <t>Ф.И.О.                                                         Подпись</t>
  </si>
  <si>
    <t>2017 год</t>
  </si>
  <si>
    <t>(в ред. Приказа Минэнерго России от 21.06.2017 № 544)</t>
  </si>
  <si>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</si>
  <si>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t>Наименование сетевой организации</t>
  </si>
  <si>
    <t>Максимальное за расчетный период регулирования число точек поставки потребителей услуг сетевой 
организации, шт.</t>
  </si>
  <si>
    <t>В соответствии с заключенными 
договорами по передаче электроэнергии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</si>
  <si>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</t>
    </r>
  </si>
  <si>
    <t>сумма произведений по столбцу 9 
и столбцу 13 формы 8.1, деленная 
на значение пункта 1 Формы 1.3
(Σ столбец 9 * столбец 13) / пункт 1 
формы 1.3).
При этом учитываются только события, 
по которым значения в столбце 8 равны "В", 
а в столбце 27 равны "1"</t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</si>
  <si>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), шт.</t>
    </r>
  </si>
  <si>
    <t>Сумма по столбцу 13 формы 8.1 
и деленная на значение пункта 1 формы 1.3
(Σ столбец 13 формы 8.1 / пункт 1 
формы 1.3).
При этом учитываются только события, 
по которым значения в столбце 8 равны "В", 
а в столбце 27 равны "1"</t>
  </si>
  <si>
    <r>
      <t>Форма 8.1.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Журнал учета данных первичной информации по всем
прекращениям передачи электрической энергии, произошедшим на объектах</t>
    </r>
  </si>
  <si>
    <t xml:space="preserve">сетевой организации за </t>
  </si>
  <si>
    <t xml:space="preserve"> года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</si>
  <si>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</si>
  <si>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</si>
  <si>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</si>
  <si>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</si>
  <si>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</si>
  <si>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энергии/Номер итоговой строки</t>
  </si>
  <si>
    <t>Наименование структурной единицы сетевой организации</t>
  </si>
  <si>
    <t>Вид объекта: КЛ, ВЛ, КВЛ, ПС, ТП, РП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</si>
  <si>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</si>
  <si>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</si>
  <si>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</si>
  <si>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Вид прекращения передачи электроэнергии (П, А, В)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</si>
  <si>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</si>
  <si>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</si>
  <si>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</si>
  <si>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</si>
  <si>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</si>
  <si>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</si>
  <si>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</si>
  <si>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
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</si>
  <si>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</si>
  <si>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</si>
  <si>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</si>
  <si>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</si>
  <si>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</si>
  <si>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</si>
  <si>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</si>
  <si>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</si>
  <si>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</si>
  <si>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(6 - 20 кВ)</t>
  </si>
  <si>
    <t>НН (0,22 - 1 кВ)</t>
  </si>
  <si>
    <t>А</t>
  </si>
  <si>
    <t>ИТОГО по всем прекращениям передачи электрической энергии за отчетный период:</t>
  </si>
  <si>
    <t>И</t>
  </si>
  <si>
    <t>х</t>
  </si>
  <si>
    <t>0; 1</t>
  </si>
  <si>
    <t>- по ограничениям, связанным с проведением ремонтных работ</t>
  </si>
  <si>
    <t>П</t>
  </si>
  <si>
    <t>0</t>
  </si>
  <si>
    <t>- по аварийным ограничениям</t>
  </si>
  <si>
    <t>- по внерегламентным отключениям</t>
  </si>
  <si>
    <t>В</t>
  </si>
  <si>
    <t>- по внерегламентным отключениям, 
учитываемым при расчете показателей надежности, в том числе индикативных показателей надежности</t>
  </si>
  <si>
    <t>В1</t>
  </si>
  <si>
    <t>по-моему должен быть 0</t>
  </si>
  <si>
    <r>
      <t xml:space="preserve">Мероприятия, направленные
на улучшение показателя </t>
    </r>
    <r>
      <rPr>
        <vertAlign val="superscript"/>
        <sz val="11"/>
        <rFont val="Times New Roman"/>
        <family val="1"/>
        <charset val="204"/>
      </rPr>
      <t>2</t>
    </r>
  </si>
  <si>
    <t>Описание (обоснование)</t>
  </si>
  <si>
    <t>Значение показателя, годы: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</si>
  <si>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</si>
  <si>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)</t>
    </r>
  </si>
  <si>
    <r>
      <t>Показатель уровня качества обслуживания потребителей услуг территориальными сетевыми организациями 
(П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)</t>
    </r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</si>
  <si>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</si>
  <si>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Информация предоставляется справочно.</t>
    </r>
  </si>
  <si>
    <t>Форма 1.3 - Расчет фактических значений показателей надежности и качества услуг.</t>
  </si>
  <si>
    <t>Приложение № 2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</si>
  <si>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</si>
  <si>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</si>
  <si>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</si>
  <si>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</si>
  <si>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</si>
  <si>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>ФОРМЫ,</t>
  </si>
  <si>
    <t>ИСПОЛЬЗУЕМЫЕ ДЛЯ РАСЧЕТА ЗНАЧЕНИЯ ПОКАЗАТЕЛЯ УРОВНЯ КАЧЕСТВА</t>
  </si>
  <si>
    <t>ОКАЗЫВАЕМЫХ УСЛУГ ТЕРРИТОРИАЛЬНЫХ СЕТЕВЫХ ОРГАНИЗАЦИЙ</t>
  </si>
  <si>
    <t>\</t>
  </si>
  <si>
    <t>(наименование территориальной сетевой организации)</t>
  </si>
  <si>
    <t>Наименование параметра (критерия), характеризующего индикатор</t>
  </si>
  <si>
    <t>Ф / П * 100, %</t>
  </si>
  <si>
    <t>Зависи-мость</t>
  </si>
  <si>
    <t>Оценочный балл</t>
  </si>
  <si>
    <t>факти-ческое
(Ф)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</si>
  <si>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</si>
  <si>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в том числе, по критериям:</t>
  </si>
  <si>
    <t>1.1. Количество структурных</t>
  </si>
  <si>
    <t>подразделений по работе с заявителями и потребителями услуг в процентном отношении к общему количеству структурных подразделений</t>
  </si>
  <si>
    <t>1.2. Количество утвержденных</t>
  </si>
  <si>
    <t>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</si>
  <si>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б) 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</si>
  <si>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в) должностные инструкции сотрудников, обслуживающих заявителей и потребителей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</si>
  <si>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</si>
  <si>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2.1. Наличие единого телефонного</t>
  </si>
  <si>
    <t>номера для приема обращений потребителей услуг (наличие - 1, отсутствие - 0)</t>
  </si>
  <si>
    <t>2.2. Наличие информационно-</t>
  </si>
  <si>
    <t>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</si>
  <si>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</t>
  </si>
  <si>
    <t>автоинформирования потребителей услуг по телефону, предназначенной для доведения до них типовой информации (наличие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</si>
  <si>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</si>
  <si>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</si>
  <si>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</si>
  <si>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</t>
  </si>
  <si>
    <t>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</si>
  <si>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</t>
  </si>
  <si>
    <t>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</si>
  <si>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
информативности</t>
  </si>
  <si>
    <t>(должность)</t>
  </si>
  <si>
    <t>(Ф.И.О.)</t>
  </si>
  <si>
    <t>(подпись)</t>
  </si>
  <si>
    <t>Приложение №1 к Распоряжению от 14.02.2018 №6</t>
  </si>
  <si>
    <t>Описание причины прекращения подачи электрической энергии</t>
  </si>
  <si>
    <t>2018 год</t>
  </si>
  <si>
    <t>2018</t>
  </si>
  <si>
    <t>Форма 2.1 - Расчет значения индикатора информативности за период 2018 г.</t>
  </si>
  <si>
    <t>Форма 1.9. Данные об экономических и технических характеристиках 
и (или) условиях деятельности территориальных сетевых организаций</t>
  </si>
  <si>
    <t>Наименование сетевой организации, субъект Российской Федерации</t>
  </si>
  <si>
    <r>
      <t xml:space="preserve">Характеристики и (или) условия 
деятельности сетевой организации </t>
    </r>
    <r>
      <rPr>
        <vertAlign val="superscript"/>
        <sz val="11"/>
        <rFont val="Times New Roman"/>
        <family val="1"/>
        <charset val="204"/>
      </rPr>
      <t>1</t>
    </r>
  </si>
  <si>
    <t>Значение характеристики</t>
  </si>
  <si>
    <t>Наименование и реквизиты подтверждающих документов 
(в том числе внутренних документов сетевой организации)</t>
  </si>
  <si>
    <t>Протяженность линий электропередачи 
в одноцепном выражении (ЛЭП), км</t>
  </si>
  <si>
    <t>Протяженность кабельных линий электропередачи в одноцепном 
выражении, км</t>
  </si>
  <si>
    <t>Доля кабельных линий электропередачи 
в одноцепном выражении от общей протяженности линий электропередачи 
(Доля КЛ), %</t>
  </si>
  <si>
    <t>(п. 1.1/п. 1)</t>
  </si>
  <si>
    <t>Максимальной за год число точек 
поставки, шт.</t>
  </si>
  <si>
    <t>(значение из 
формы п. 1 
формы 1.3 
приложения 1 
к методическим указаниям)</t>
  </si>
  <si>
    <t>Число разъединителей и выключателей, шт.</t>
  </si>
  <si>
    <t>Средняя летняя температура, °C</t>
  </si>
  <si>
    <t>Номер группы (m) территориальной 
сетевой организации по показателю
Пsaidi</t>
  </si>
  <si>
    <t>(форма 9.1)</t>
  </si>
  <si>
    <t>Номер группы (m) территориальной 
сетевой организации по показателю
Пsaifi</t>
  </si>
  <si>
    <t>(форма 9.2)</t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</si>
  <si>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Протяженность линий электропередачи в одноцепном выражении (ЛЭП) -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</t>
    </r>
  </si>
  <si>
    <r>
      <t>_____</t>
    </r>
    <r>
      <rPr>
        <sz val="9"/>
        <rFont val="Times New Roman"/>
        <family val="1"/>
        <charset val="204"/>
      </rPr>
      <t>Доля кабельных линий электропередачи в одноцепном выражении от общей протяженности линий электропередачи (Доля КЛ), % -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</t>
    </r>
  </si>
  <si>
    <r>
      <t>_____</t>
    </r>
    <r>
      <rPr>
        <sz val="9"/>
        <rFont val="Times New Roman"/>
        <family val="1"/>
        <charset val="204"/>
      </rPr>
      <t>Число разъединителей и выключателей - совокупное число разъединителей и выключателей территориальной сетевой организации, шт.;</t>
    </r>
  </si>
  <si>
    <r>
      <t>_____</t>
    </r>
    <r>
      <rPr>
        <sz val="9"/>
        <rFont val="Times New Roman"/>
        <family val="1"/>
        <charset val="204"/>
      </rPr>
      <t>Средняя летняя температура - в соответствии с данными по средней температуре июля на последнюю имеющуюся дату согласно Сборнику Федеральной службы государственной статистики "Регионы России. Основные характеристики субъектов Российской Федерации".</t>
    </r>
  </si>
  <si>
    <t>127,79</t>
  </si>
  <si>
    <t>0,76</t>
  </si>
  <si>
    <t>0,59%</t>
  </si>
  <si>
    <t>2296</t>
  </si>
  <si>
    <t>238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</si>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</sst>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0"/>
    <numFmt numFmtId="165" formatCode="0.000"/>
    <numFmt numFmtId="166" formatCode="0.0000"/>
    <numFmt numFmtId="168" formatCode="0.0"/>
    <numFmt numFmtId="169" formatCode="#,##0.00000"/>
    <numFmt numFmtId="170" formatCode="0.0000000"/>
  </numFmts>
  <fonts count="2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Calibri"/>
      <family val="2"/>
      <scheme val="minor"/>
    </font>
    <font>
      <vertAlign val="superscript"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9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9" fontId="2" fillId="0" borderId="6" xfId="0" applyNumberFormat="1" applyFont="1" applyBorder="1" applyAlignment="1">
      <alignment horizontal="left" vertical="top"/>
    </xf>
    <xf numFmtId="49" fontId="2" fillId="0" borderId="11" xfId="0" applyNumberFormat="1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2" fillId="0" borderId="2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/>
    </xf>
    <xf numFmtId="0" fontId="2" fillId="0" borderId="8" xfId="0" applyNumberFormat="1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/>
    </xf>
    <xf numFmtId="49" fontId="2" fillId="0" borderId="9" xfId="0" applyNumberFormat="1" applyFont="1" applyBorder="1" applyAlignment="1">
      <alignment horizontal="left" vertical="top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/>
    </xf>
    <xf numFmtId="0" fontId="5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" fillId="0" borderId="1" xfId="0" applyFont="1" applyBorder="1" applyAlignment="1"/>
    <xf numFmtId="0" fontId="4" fillId="0" borderId="7" xfId="0" applyFont="1" applyBorder="1" applyAlignment="1">
      <alignment vertical="top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4" fillId="0" borderId="5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49" fontId="4" fillId="0" borderId="5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19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49" fontId="5" fillId="0" borderId="26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2" fillId="0" borderId="26" xfId="0" applyFont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18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164" fontId="2" fillId="0" borderId="3" xfId="0" applyNumberFormat="1" applyFont="1" applyFill="1" applyBorder="1" applyAlignment="1">
      <alignment horizontal="center" vertical="top"/>
    </xf>
    <xf numFmtId="164" fontId="2" fillId="0" borderId="4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2" fillId="0" borderId="7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justify" wrapText="1"/>
    </xf>
    <xf numFmtId="0" fontId="2" fillId="0" borderId="5" xfId="0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170" fontId="2" fillId="0" borderId="2" xfId="0" applyNumberFormat="1" applyFont="1" applyBorder="1" applyAlignment="1">
      <alignment horizontal="center" vertical="top"/>
    </xf>
    <xf numFmtId="170" fontId="2" fillId="0" borderId="3" xfId="0" applyNumberFormat="1" applyFont="1" applyBorder="1" applyAlignment="1">
      <alignment horizontal="center" vertical="top"/>
    </xf>
    <xf numFmtId="170" fontId="2" fillId="0" borderId="4" xfId="0" applyNumberFormat="1" applyFont="1" applyBorder="1" applyAlignment="1">
      <alignment horizontal="center" vertical="top"/>
    </xf>
    <xf numFmtId="170" fontId="2" fillId="0" borderId="26" xfId="0" applyNumberFormat="1" applyFont="1" applyBorder="1" applyAlignment="1">
      <alignment horizontal="center" vertical="top"/>
    </xf>
    <xf numFmtId="170" fontId="2" fillId="0" borderId="27" xfId="0" applyNumberFormat="1" applyFont="1" applyBorder="1" applyAlignment="1">
      <alignment horizontal="center" vertical="top"/>
    </xf>
    <xf numFmtId="170" fontId="2" fillId="0" borderId="28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9" fontId="2" fillId="0" borderId="15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8" fontId="4" fillId="0" borderId="2" xfId="0" applyNumberFormat="1" applyFont="1" applyBorder="1" applyAlignment="1">
      <alignment horizontal="center" vertical="center"/>
    </xf>
    <xf numFmtId="168" fontId="4" fillId="0" borderId="3" xfId="0" applyNumberFormat="1" applyFont="1" applyBorder="1" applyAlignment="1">
      <alignment horizontal="center" vertical="center"/>
    </xf>
    <xf numFmtId="168" fontId="4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11" fillId="0" borderId="7" xfId="0" applyNumberFormat="1" applyFont="1" applyBorder="1" applyAlignment="1">
      <alignment horizontal="left" vertical="center" wrapText="1"/>
    </xf>
    <xf numFmtId="0" fontId="11" fillId="0" borderId="8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0" xfId="0" applyNumberFormat="1" applyFont="1" applyBorder="1" applyAlignment="1">
      <alignment horizontal="left" vertical="center" wrapText="1"/>
    </xf>
    <xf numFmtId="0" fontId="11" fillId="0" borderId="1" xfId="0" applyNumberFormat="1" applyFont="1" applyBorder="1" applyAlignment="1">
      <alignment horizontal="left" vertical="center" wrapText="1"/>
    </xf>
    <xf numFmtId="0" fontId="11" fillId="0" borderId="12" xfId="0" applyNumberFormat="1" applyFont="1" applyBorder="1" applyAlignment="1">
      <alignment horizontal="left" vertical="center" wrapText="1"/>
    </xf>
    <xf numFmtId="9" fontId="4" fillId="0" borderId="6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9" fontId="4" fillId="0" borderId="9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left" vertical="center" wrapText="1"/>
    </xf>
    <xf numFmtId="0" fontId="11" fillId="0" borderId="4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 vertical="center" wrapText="1"/>
    </xf>
    <xf numFmtId="0" fontId="11" fillId="0" borderId="4" xfId="0" applyNumberFormat="1" applyFont="1" applyBorder="1" applyAlignment="1">
      <alignment vertical="center" wrapText="1"/>
    </xf>
    <xf numFmtId="9" fontId="4" fillId="0" borderId="2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wrapText="1"/>
    </xf>
    <xf numFmtId="0" fontId="12" fillId="0" borderId="0" xfId="0" applyFont="1" applyBorder="1" applyAlignment="1">
      <alignment horizontal="justify" wrapText="1"/>
    </xf>
    <xf numFmtId="0" fontId="11" fillId="0" borderId="5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9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justify" vertical="top" wrapText="1"/>
    </xf>
    <xf numFmtId="166" fontId="4" fillId="0" borderId="5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justify" vertical="top" wrapText="1"/>
    </xf>
    <xf numFmtId="165" fontId="2" fillId="0" borderId="5" xfId="0" applyNumberFormat="1" applyFont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/>
    </xf>
    <xf numFmtId="0" fontId="16" fillId="0" borderId="3" xfId="0" applyFont="1" applyBorder="1" applyAlignment="1">
      <alignment horizontal="justify" vertical="top" wrapText="1"/>
    </xf>
    <xf numFmtId="0" fontId="16" fillId="0" borderId="7" xfId="0" applyFont="1" applyBorder="1" applyAlignment="1">
      <alignment horizontal="justify" vertical="top" wrapText="1"/>
    </xf>
    <xf numFmtId="0" fontId="16" fillId="0" borderId="1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justify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justify" vertical="top" wrapText="1"/>
    </xf>
    <xf numFmtId="0" fontId="2" fillId="0" borderId="1" xfId="0" applyNumberFormat="1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3" xfId="0" applyNumberFormat="1" applyFont="1" applyBorder="1" applyAlignment="1">
      <alignment horizontal="justify" vertical="top" wrapText="1"/>
    </xf>
    <xf numFmtId="49" fontId="2" fillId="0" borderId="2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7" fillId="0" borderId="0" xfId="0" applyFont="1" applyBorder="1" applyAlignment="1">
      <alignment horizontal="justify" vertical="top" wrapText="1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 indent="2"/>
    </xf>
    <xf numFmtId="9" fontId="2" fillId="0" borderId="18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wrapText="1"/>
    </xf>
    <xf numFmtId="49" fontId="2" fillId="0" borderId="18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textRotation="90"/>
    </xf>
    <xf numFmtId="0" fontId="5" fillId="0" borderId="30" xfId="0" applyFont="1" applyBorder="1" applyAlignment="1">
      <alignment horizontal="center" vertical="center" textRotation="90"/>
    </xf>
    <xf numFmtId="0" fontId="5" fillId="0" borderId="31" xfId="0" applyFont="1" applyBorder="1" applyAlignment="1">
      <alignment horizontal="center" vertical="center" textRotation="90"/>
    </xf>
    <xf numFmtId="0" fontId="5" fillId="0" borderId="32" xfId="0" applyFont="1" applyBorder="1" applyAlignment="1">
      <alignment horizontal="center" vertical="center" textRotation="90"/>
    </xf>
    <xf numFmtId="0" fontId="5" fillId="0" borderId="25" xfId="0" applyFont="1" applyBorder="1" applyAlignment="1">
      <alignment horizontal="center" vertical="center" textRotation="90"/>
    </xf>
    <xf numFmtId="0" fontId="5" fillId="0" borderId="33" xfId="0" applyFont="1" applyBorder="1" applyAlignment="1">
      <alignment horizontal="center" vertical="center" textRotation="90"/>
    </xf>
    <xf numFmtId="0" fontId="5" fillId="0" borderId="26" xfId="0" applyFont="1" applyBorder="1" applyAlignment="1">
      <alignment horizontal="center" vertical="center" textRotation="90"/>
    </xf>
    <xf numFmtId="0" fontId="5" fillId="0" borderId="27" xfId="0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 textRotation="90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49" fontId="5" fillId="0" borderId="34" xfId="0" applyNumberFormat="1" applyFont="1" applyBorder="1" applyAlignment="1">
      <alignment horizontal="center" vertical="center"/>
    </xf>
    <xf numFmtId="2" fontId="5" fillId="0" borderId="34" xfId="0" applyNumberFormat="1" applyFont="1" applyFill="1" applyBorder="1" applyAlignment="1">
      <alignment horizontal="center" vertical="center"/>
    </xf>
    <xf numFmtId="0" fontId="5" fillId="0" borderId="34" xfId="0" applyNumberFormat="1" applyFont="1" applyFill="1" applyBorder="1" applyAlignment="1">
      <alignment horizontal="left" vertical="center" wrapText="1"/>
    </xf>
    <xf numFmtId="0" fontId="5" fillId="0" borderId="34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/>
    </xf>
    <xf numFmtId="49" fontId="21" fillId="0" borderId="27" xfId="0" applyNumberFormat="1" applyFont="1" applyBorder="1" applyAlignment="1">
      <alignment horizontal="left" vertical="center" wrapText="1"/>
    </xf>
    <xf numFmtId="49" fontId="21" fillId="0" borderId="28" xfId="0" applyNumberFormat="1" applyFont="1" applyBorder="1" applyAlignment="1">
      <alignment horizontal="left" vertical="center" wrapText="1"/>
    </xf>
    <xf numFmtId="0" fontId="21" fillId="0" borderId="34" xfId="0" applyFont="1" applyBorder="1" applyAlignment="1">
      <alignment horizontal="center" vertical="center"/>
    </xf>
    <xf numFmtId="0" fontId="21" fillId="0" borderId="34" xfId="0" applyNumberFormat="1" applyFont="1" applyFill="1" applyBorder="1" applyAlignment="1">
      <alignment horizontal="center"/>
    </xf>
    <xf numFmtId="0" fontId="21" fillId="0" borderId="34" xfId="0" applyNumberFormat="1" applyFont="1" applyBorder="1" applyAlignment="1">
      <alignment horizontal="center"/>
    </xf>
    <xf numFmtId="49" fontId="22" fillId="0" borderId="26" xfId="0" applyNumberFormat="1" applyFont="1" applyFill="1" applyBorder="1" applyAlignment="1">
      <alignment horizontal="center" vertical="center" wrapText="1"/>
    </xf>
    <xf numFmtId="49" fontId="22" fillId="0" borderId="27" xfId="0" applyNumberFormat="1" applyFont="1" applyFill="1" applyBorder="1" applyAlignment="1">
      <alignment horizontal="center" vertical="center" wrapText="1"/>
    </xf>
    <xf numFmtId="49" fontId="22" fillId="0" borderId="28" xfId="0" applyNumberFormat="1" applyFont="1" applyFill="1" applyBorder="1" applyAlignment="1">
      <alignment horizontal="center" vertical="center" wrapText="1"/>
    </xf>
    <xf numFmtId="0" fontId="22" fillId="0" borderId="26" xfId="0" applyNumberFormat="1" applyFont="1" applyFill="1" applyBorder="1" applyAlignment="1">
      <alignment horizontal="center" vertical="center" wrapText="1"/>
    </xf>
    <xf numFmtId="0" fontId="22" fillId="0" borderId="27" xfId="0" applyNumberFormat="1" applyFont="1" applyFill="1" applyBorder="1" applyAlignment="1">
      <alignment horizontal="center" vertical="center" wrapText="1"/>
    </xf>
    <xf numFmtId="0" fontId="22" fillId="0" borderId="28" xfId="0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49" fontId="21" fillId="0" borderId="34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left" vertical="center" wrapText="1"/>
    </xf>
    <xf numFmtId="49" fontId="5" fillId="0" borderId="28" xfId="0" applyNumberFormat="1" applyFont="1" applyBorder="1" applyAlignment="1">
      <alignment horizontal="left" vertical="center" wrapText="1"/>
    </xf>
    <xf numFmtId="0" fontId="5" fillId="0" borderId="34" xfId="0" applyNumberFormat="1" applyFont="1" applyFill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left" vertical="top" wrapText="1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34" xfId="0" applyNumberFormat="1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9" fontId="2" fillId="0" borderId="27" xfId="0" applyNumberFormat="1" applyFont="1" applyFill="1" applyBorder="1" applyAlignment="1">
      <alignment horizontal="center" vertical="top" wrapText="1"/>
    </xf>
    <xf numFmtId="49" fontId="2" fillId="0" borderId="28" xfId="0" applyNumberFormat="1" applyFont="1" applyFill="1" applyBorder="1" applyAlignment="1">
      <alignment horizontal="center" vertical="top" wrapText="1"/>
    </xf>
    <xf numFmtId="49" fontId="2" fillId="0" borderId="29" xfId="0" applyNumberFormat="1" applyFont="1" applyBorder="1" applyAlignment="1">
      <alignment horizontal="center" vertical="top"/>
    </xf>
    <xf numFmtId="49" fontId="2" fillId="0" borderId="31" xfId="0" applyNumberFormat="1" applyFont="1" applyBorder="1" applyAlignment="1">
      <alignment horizontal="center" vertical="top"/>
    </xf>
    <xf numFmtId="49" fontId="2" fillId="0" borderId="32" xfId="0" applyNumberFormat="1" applyFont="1" applyBorder="1" applyAlignment="1">
      <alignment horizontal="center" vertical="top"/>
    </xf>
    <xf numFmtId="49" fontId="2" fillId="0" borderId="25" xfId="0" applyNumberFormat="1" applyFont="1" applyBorder="1" applyAlignment="1">
      <alignment horizontal="center" vertical="top"/>
    </xf>
    <xf numFmtId="49" fontId="2" fillId="0" borderId="33" xfId="0" applyNumberFormat="1" applyFont="1" applyBorder="1" applyAlignment="1">
      <alignment horizontal="center" vertical="top"/>
    </xf>
    <xf numFmtId="0" fontId="2" fillId="0" borderId="29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0" borderId="31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2" fillId="0" borderId="33" xfId="0" applyNumberFormat="1" applyFont="1" applyBorder="1" applyAlignment="1">
      <alignment horizontal="left" vertical="top" wrapText="1"/>
    </xf>
    <xf numFmtId="0" fontId="2" fillId="0" borderId="29" xfId="0" applyNumberFormat="1" applyFont="1" applyBorder="1" applyAlignment="1">
      <alignment horizontal="center" wrapText="1"/>
    </xf>
    <xf numFmtId="0" fontId="2" fillId="0" borderId="7" xfId="0" applyNumberFormat="1" applyFont="1" applyBorder="1" applyAlignment="1">
      <alignment horizontal="center" wrapText="1"/>
    </xf>
    <xf numFmtId="0" fontId="2" fillId="0" borderId="31" xfId="0" applyNumberFormat="1" applyFont="1" applyBorder="1" applyAlignment="1">
      <alignment horizontal="center" wrapText="1"/>
    </xf>
    <xf numFmtId="49" fontId="2" fillId="0" borderId="29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31" xfId="0" applyNumberFormat="1" applyFont="1" applyFill="1" applyBorder="1" applyAlignment="1">
      <alignment horizontal="center" vertical="top" wrapText="1"/>
    </xf>
    <xf numFmtId="49" fontId="2" fillId="0" borderId="32" xfId="0" applyNumberFormat="1" applyFont="1" applyFill="1" applyBorder="1" applyAlignment="1">
      <alignment horizontal="center" vertical="top" wrapText="1"/>
    </xf>
    <xf numFmtId="49" fontId="2" fillId="0" borderId="25" xfId="0" applyNumberFormat="1" applyFont="1" applyFill="1" applyBorder="1" applyAlignment="1">
      <alignment horizontal="center" vertical="top" wrapText="1"/>
    </xf>
    <xf numFmtId="49" fontId="2" fillId="0" borderId="33" xfId="0" applyNumberFormat="1" applyFont="1" applyFill="1" applyBorder="1" applyAlignment="1">
      <alignment horizontal="center" vertical="top" wrapText="1"/>
    </xf>
    <xf numFmtId="0" fontId="2" fillId="0" borderId="35" xfId="0" applyNumberFormat="1" applyFont="1" applyFill="1" applyBorder="1" applyAlignment="1">
      <alignment horizontal="center" vertical="top"/>
    </xf>
    <xf numFmtId="0" fontId="2" fillId="0" borderId="29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G32"/>
  <sheetViews>
    <sheetView workbookViewId="0">
      <selection activeCell="AC22" sqref="AC22"/>
    </sheetView>
  </sheetViews>
  <sheetFormatPr baseColWidth="10" defaultColWidth="0.83203125" defaultRowHeight="13" x14ac:dyDescent="0"/>
  <cols>
    <col min="1" max="28" width="0.83203125" style="2"/>
    <col min="29" max="29" width="25.83203125" style="2" customWidth="1"/>
    <col min="30" max="30" width="36" style="2" customWidth="1"/>
    <col min="31" max="16384" width="0.83203125" style="2"/>
  </cols>
  <sheetData>
    <row r="1" spans="1:30" s="1" customFormat="1" ht="15"/>
    <row r="2" spans="1:30" s="1" customFormat="1" ht="15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</row>
    <row r="3" spans="1:30" s="1" customFormat="1" ht="18.75" customHeight="1">
      <c r="A3" s="114" t="s">
        <v>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</row>
    <row r="4" spans="1:30" s="1" customFormat="1" ht="18.75" customHeight="1">
      <c r="A4" s="114" t="s">
        <v>102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</row>
    <row r="5" spans="1:30" s="1" customFormat="1" ht="15"/>
    <row r="6" spans="1:30" s="1" customFormat="1" ht="15"/>
    <row r="8" spans="1:30" s="3" customFormat="1" ht="52.5" customHeight="1">
      <c r="A8" s="115" t="s">
        <v>2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7"/>
      <c r="AC8" s="63" t="s">
        <v>3</v>
      </c>
      <c r="AD8" s="69" t="s">
        <v>4</v>
      </c>
    </row>
    <row r="9" spans="1:30">
      <c r="A9" s="118">
        <v>1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64">
        <v>2</v>
      </c>
      <c r="AD9" s="64">
        <v>3</v>
      </c>
    </row>
    <row r="10" spans="1:30">
      <c r="A10" s="119" t="s">
        <v>5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78">
        <v>0</v>
      </c>
      <c r="AD10" s="79"/>
    </row>
    <row r="11" spans="1:30">
      <c r="A11" s="119" t="s">
        <v>6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78">
        <v>0</v>
      </c>
      <c r="AD11" s="80"/>
    </row>
    <row r="12" spans="1:30">
      <c r="A12" s="119" t="s">
        <v>7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78">
        <v>0</v>
      </c>
      <c r="AD12" s="80"/>
    </row>
    <row r="13" spans="1:30">
      <c r="A13" s="119" t="s">
        <v>8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78">
        <v>0</v>
      </c>
      <c r="AD13" s="80"/>
    </row>
    <row r="14" spans="1:30">
      <c r="A14" s="119" t="s">
        <v>9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78">
        <v>0</v>
      </c>
      <c r="AD14" s="80"/>
    </row>
    <row r="15" spans="1:30">
      <c r="A15" s="119" t="s">
        <v>10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78">
        <v>0</v>
      </c>
      <c r="AD15" s="80"/>
    </row>
    <row r="16" spans="1:30">
      <c r="A16" s="119" t="s">
        <v>11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78">
        <v>0</v>
      </c>
      <c r="AD16" s="80"/>
    </row>
    <row r="17" spans="1:85">
      <c r="A17" s="119" t="s">
        <v>12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78">
        <v>0</v>
      </c>
      <c r="AD17" s="80"/>
    </row>
    <row r="18" spans="1:85">
      <c r="A18" s="119" t="s">
        <v>13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78">
        <v>0</v>
      </c>
      <c r="AD18" s="80"/>
    </row>
    <row r="19" spans="1:85">
      <c r="A19" s="119" t="s">
        <v>14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78">
        <v>0</v>
      </c>
      <c r="AD19" s="80"/>
    </row>
    <row r="20" spans="1:85">
      <c r="A20" s="119" t="s">
        <v>15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78">
        <v>0</v>
      </c>
      <c r="AD20" s="80"/>
    </row>
    <row r="21" spans="1:85">
      <c r="A21" s="119" t="s">
        <v>16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78">
        <v>0</v>
      </c>
      <c r="AD21" s="81"/>
    </row>
    <row r="22" spans="1:85" s="71" customFormat="1">
      <c r="A22" s="120" t="s">
        <v>157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82">
        <f>SUM(AC10:AC21)</f>
        <v>0</v>
      </c>
      <c r="AD22" s="83">
        <v>2296</v>
      </c>
    </row>
    <row r="24" spans="1:85" s="1" customFormat="1" ht="25.5" customHeight="1">
      <c r="A24" s="72" t="s">
        <v>103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66" t="s">
        <v>104</v>
      </c>
      <c r="AD24" s="66"/>
    </row>
    <row r="25" spans="1:85" s="4" customFormat="1" ht="12">
      <c r="A25" s="73" t="s">
        <v>17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67" t="s">
        <v>18</v>
      </c>
      <c r="AD25" s="65"/>
    </row>
    <row r="27" spans="1:8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85" s="6" customFormat="1" ht="11">
      <c r="F28" s="7" t="s">
        <v>20</v>
      </c>
    </row>
    <row r="31" spans="1:85"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</row>
    <row r="32" spans="1:85"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</row>
  </sheetData>
  <mergeCells count="18">
    <mergeCell ref="A21:AB21"/>
    <mergeCell ref="A19:AB19"/>
    <mergeCell ref="A20:AB20"/>
    <mergeCell ref="A22:AB22"/>
    <mergeCell ref="A11:AB11"/>
    <mergeCell ref="A12:AB12"/>
    <mergeCell ref="A13:AB13"/>
    <mergeCell ref="A14:AB14"/>
    <mergeCell ref="A15:AB15"/>
    <mergeCell ref="A16:AB16"/>
    <mergeCell ref="A17:AB17"/>
    <mergeCell ref="A18:AB18"/>
    <mergeCell ref="A2:AD2"/>
    <mergeCell ref="A3:AD3"/>
    <mergeCell ref="A8:AB8"/>
    <mergeCell ref="A9:AB9"/>
    <mergeCell ref="A10:AB10"/>
    <mergeCell ref="A4:AD4"/>
  </mergeCells>
  <phoneticPr fontId="19" type="noConversion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V15"/>
  <sheetViews>
    <sheetView workbookViewId="0">
      <selection activeCell="BS15" sqref="BS15:CV15"/>
    </sheetView>
  </sheetViews>
  <sheetFormatPr baseColWidth="10" defaultColWidth="0.83203125" defaultRowHeight="44.25" customHeight="1" x14ac:dyDescent="0"/>
  <cols>
    <col min="1" max="35" width="0.83203125" style="2"/>
    <col min="36" max="36" width="15" style="2" customWidth="1"/>
    <col min="37" max="16384" width="0.83203125" style="2"/>
  </cols>
  <sheetData>
    <row r="1" spans="1:100" s="1" customFormat="1" ht="18.75" customHeight="1"/>
    <row r="2" spans="1:100" s="1" customFormat="1" ht="34.5" customHeight="1">
      <c r="A2" s="127" t="s">
        <v>105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</row>
    <row r="3" spans="1:100" s="1" customFormat="1" ht="23.25" customHeight="1">
      <c r="A3" s="127" t="s">
        <v>102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</row>
    <row r="4" spans="1:100" s="1" customFormat="1" ht="25.5" customHeight="1"/>
    <row r="5" spans="1:100" s="3" customFormat="1" ht="37.5" customHeight="1">
      <c r="A5" s="154" t="s">
        <v>86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6"/>
      <c r="AO5" s="154" t="s">
        <v>106</v>
      </c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6"/>
      <c r="BS5" s="154" t="s">
        <v>32</v>
      </c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6"/>
    </row>
    <row r="6" spans="1:100" s="19" customFormat="1" ht="51.75" customHeight="1">
      <c r="A6" s="26"/>
      <c r="B6" s="296" t="s">
        <v>107</v>
      </c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7"/>
      <c r="AO6" s="298" t="s">
        <v>5</v>
      </c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  <c r="BP6" s="291"/>
      <c r="BQ6" s="291"/>
      <c r="BR6" s="292"/>
      <c r="BS6" s="293">
        <f>'1.2'!BG11:CV11</f>
        <v>0</v>
      </c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294"/>
      <c r="CE6" s="294"/>
      <c r="CF6" s="294"/>
      <c r="CG6" s="294"/>
      <c r="CH6" s="294"/>
      <c r="CI6" s="294"/>
      <c r="CJ6" s="294"/>
      <c r="CK6" s="294"/>
      <c r="CL6" s="294"/>
      <c r="CM6" s="294"/>
      <c r="CN6" s="294"/>
      <c r="CO6" s="294"/>
      <c r="CP6" s="294"/>
      <c r="CQ6" s="294"/>
      <c r="CR6" s="294"/>
      <c r="CS6" s="294"/>
      <c r="CT6" s="294"/>
      <c r="CU6" s="294"/>
      <c r="CV6" s="295"/>
    </row>
    <row r="7" spans="1:100" s="19" customFormat="1" ht="37.5" customHeight="1">
      <c r="A7" s="27"/>
      <c r="B7" s="296" t="s">
        <v>108</v>
      </c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6"/>
      <c r="AN7" s="297"/>
      <c r="AO7" s="298" t="s">
        <v>109</v>
      </c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1"/>
      <c r="BG7" s="291"/>
      <c r="BH7" s="291"/>
      <c r="BI7" s="291"/>
      <c r="BJ7" s="291"/>
      <c r="BK7" s="291"/>
      <c r="BL7" s="291"/>
      <c r="BM7" s="291"/>
      <c r="BN7" s="291"/>
      <c r="BO7" s="291"/>
      <c r="BP7" s="291"/>
      <c r="BQ7" s="291"/>
      <c r="BR7" s="292"/>
      <c r="BS7" s="293">
        <v>1</v>
      </c>
      <c r="BT7" s="294"/>
      <c r="BU7" s="294"/>
      <c r="BV7" s="294"/>
      <c r="BW7" s="294"/>
      <c r="BX7" s="294"/>
      <c r="BY7" s="294"/>
      <c r="BZ7" s="294"/>
      <c r="CA7" s="294"/>
      <c r="CB7" s="294"/>
      <c r="CC7" s="294"/>
      <c r="CD7" s="294"/>
      <c r="CE7" s="294"/>
      <c r="CF7" s="294"/>
      <c r="CG7" s="294"/>
      <c r="CH7" s="294"/>
      <c r="CI7" s="294"/>
      <c r="CJ7" s="294"/>
      <c r="CK7" s="294"/>
      <c r="CL7" s="294"/>
      <c r="CM7" s="294"/>
      <c r="CN7" s="294"/>
      <c r="CO7" s="294"/>
      <c r="CP7" s="294"/>
      <c r="CQ7" s="294"/>
      <c r="CR7" s="294"/>
      <c r="CS7" s="294"/>
      <c r="CT7" s="294"/>
      <c r="CU7" s="294"/>
      <c r="CV7" s="295"/>
    </row>
    <row r="8" spans="1:100" s="19" customFormat="1" ht="49.5" customHeight="1">
      <c r="A8" s="27"/>
      <c r="B8" s="296" t="s">
        <v>110</v>
      </c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6"/>
      <c r="AK8" s="296"/>
      <c r="AL8" s="296"/>
      <c r="AM8" s="296"/>
      <c r="AN8" s="297"/>
      <c r="AO8" s="298" t="s">
        <v>111</v>
      </c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1"/>
      <c r="BG8" s="291"/>
      <c r="BH8" s="291"/>
      <c r="BI8" s="291"/>
      <c r="BJ8" s="291"/>
      <c r="BK8" s="291"/>
      <c r="BL8" s="291"/>
      <c r="BM8" s="291"/>
      <c r="BN8" s="291"/>
      <c r="BO8" s="291"/>
      <c r="BP8" s="291"/>
      <c r="BQ8" s="291"/>
      <c r="BR8" s="292"/>
      <c r="BS8" s="293">
        <v>1</v>
      </c>
      <c r="BT8" s="294"/>
      <c r="BU8" s="294"/>
      <c r="BV8" s="294"/>
      <c r="BW8" s="294"/>
      <c r="BX8" s="294"/>
      <c r="BY8" s="294"/>
      <c r="BZ8" s="294"/>
      <c r="CA8" s="294"/>
      <c r="CB8" s="294"/>
      <c r="CC8" s="294"/>
      <c r="CD8" s="294"/>
      <c r="CE8" s="294"/>
      <c r="CF8" s="294"/>
      <c r="CG8" s="294"/>
      <c r="CH8" s="294"/>
      <c r="CI8" s="294"/>
      <c r="CJ8" s="294"/>
      <c r="CK8" s="294"/>
      <c r="CL8" s="294"/>
      <c r="CM8" s="294"/>
      <c r="CN8" s="294"/>
      <c r="CO8" s="294"/>
      <c r="CP8" s="294"/>
      <c r="CQ8" s="294"/>
      <c r="CR8" s="294"/>
      <c r="CS8" s="294"/>
      <c r="CT8" s="294"/>
      <c r="CU8" s="294"/>
      <c r="CV8" s="295"/>
    </row>
    <row r="9" spans="1:100" s="19" customFormat="1" ht="26.25" customHeight="1">
      <c r="A9" s="27"/>
      <c r="B9" s="296" t="s">
        <v>112</v>
      </c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96"/>
      <c r="AN9" s="297"/>
      <c r="AO9" s="298" t="s">
        <v>8</v>
      </c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1"/>
      <c r="BF9" s="291"/>
      <c r="BG9" s="291"/>
      <c r="BH9" s="291"/>
      <c r="BI9" s="291"/>
      <c r="BJ9" s="291"/>
      <c r="BK9" s="291"/>
      <c r="BL9" s="291"/>
      <c r="BM9" s="291"/>
      <c r="BN9" s="291"/>
      <c r="BO9" s="291"/>
      <c r="BP9" s="291"/>
      <c r="BQ9" s="291"/>
      <c r="BR9" s="292"/>
      <c r="BS9" s="293">
        <v>1</v>
      </c>
      <c r="BT9" s="294"/>
      <c r="BU9" s="294"/>
      <c r="BV9" s="294"/>
      <c r="BW9" s="294"/>
      <c r="BX9" s="294"/>
      <c r="BY9" s="294"/>
      <c r="BZ9" s="294"/>
      <c r="CA9" s="294"/>
      <c r="CB9" s="294"/>
      <c r="CC9" s="294"/>
      <c r="CD9" s="294"/>
      <c r="CE9" s="294"/>
      <c r="CF9" s="294"/>
      <c r="CG9" s="294"/>
      <c r="CH9" s="294"/>
      <c r="CI9" s="294"/>
      <c r="CJ9" s="294"/>
      <c r="CK9" s="294"/>
      <c r="CL9" s="294"/>
      <c r="CM9" s="294"/>
      <c r="CN9" s="294"/>
      <c r="CO9" s="294"/>
      <c r="CP9" s="294"/>
      <c r="CQ9" s="294"/>
      <c r="CR9" s="294"/>
      <c r="CS9" s="294"/>
      <c r="CT9" s="294"/>
      <c r="CU9" s="294"/>
      <c r="CV9" s="295"/>
    </row>
    <row r="10" spans="1:100" s="19" customFormat="1" ht="27" customHeight="1">
      <c r="A10" s="27"/>
      <c r="B10" s="296" t="s">
        <v>113</v>
      </c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7"/>
      <c r="AO10" s="298" t="s">
        <v>8</v>
      </c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1"/>
      <c r="BF10" s="291"/>
      <c r="BG10" s="291"/>
      <c r="BH10" s="291"/>
      <c r="BI10" s="291"/>
      <c r="BJ10" s="291"/>
      <c r="BK10" s="291"/>
      <c r="BL10" s="291"/>
      <c r="BM10" s="291"/>
      <c r="BN10" s="291"/>
      <c r="BO10" s="291"/>
      <c r="BP10" s="291"/>
      <c r="BQ10" s="291"/>
      <c r="BR10" s="292"/>
      <c r="BS10" s="293">
        <v>1</v>
      </c>
      <c r="BT10" s="294"/>
      <c r="BU10" s="294"/>
      <c r="BV10" s="294"/>
      <c r="BW10" s="294"/>
      <c r="BX10" s="294"/>
      <c r="BY10" s="294"/>
      <c r="BZ10" s="294"/>
      <c r="CA10" s="294"/>
      <c r="CB10" s="294"/>
      <c r="CC10" s="294"/>
      <c r="CD10" s="294"/>
      <c r="CE10" s="294"/>
      <c r="CF10" s="294"/>
      <c r="CG10" s="294"/>
      <c r="CH10" s="294"/>
      <c r="CI10" s="294"/>
      <c r="CJ10" s="294"/>
      <c r="CK10" s="294"/>
      <c r="CL10" s="294"/>
      <c r="CM10" s="294"/>
      <c r="CN10" s="294"/>
      <c r="CO10" s="294"/>
      <c r="CP10" s="294"/>
      <c r="CQ10" s="294"/>
      <c r="CR10" s="294"/>
      <c r="CS10" s="294"/>
      <c r="CT10" s="294"/>
      <c r="CU10" s="294"/>
      <c r="CV10" s="295"/>
    </row>
    <row r="11" spans="1:100" s="19" customFormat="1" ht="24.75" customHeight="1">
      <c r="A11" s="27"/>
      <c r="B11" s="296" t="s">
        <v>114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  <c r="AK11" s="296"/>
      <c r="AL11" s="296"/>
      <c r="AM11" s="296"/>
      <c r="AN11" s="297"/>
      <c r="AO11" s="298" t="s">
        <v>8</v>
      </c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1"/>
      <c r="BF11" s="291"/>
      <c r="BG11" s="291"/>
      <c r="BH11" s="291"/>
      <c r="BI11" s="291"/>
      <c r="BJ11" s="291"/>
      <c r="BK11" s="291"/>
      <c r="BL11" s="291"/>
      <c r="BM11" s="291"/>
      <c r="BN11" s="291"/>
      <c r="BO11" s="291"/>
      <c r="BP11" s="291"/>
      <c r="BQ11" s="291"/>
      <c r="BR11" s="292"/>
      <c r="BS11" s="293">
        <v>1</v>
      </c>
      <c r="BT11" s="294"/>
      <c r="BU11" s="294"/>
      <c r="BV11" s="294"/>
      <c r="BW11" s="294"/>
      <c r="BX11" s="294"/>
      <c r="BY11" s="294"/>
      <c r="BZ11" s="294"/>
      <c r="CA11" s="294"/>
      <c r="CB11" s="294"/>
      <c r="CC11" s="294"/>
      <c r="CD11" s="294"/>
      <c r="CE11" s="294"/>
      <c r="CF11" s="294"/>
      <c r="CG11" s="294"/>
      <c r="CH11" s="294"/>
      <c r="CI11" s="294"/>
      <c r="CJ11" s="294"/>
      <c r="CK11" s="294"/>
      <c r="CL11" s="294"/>
      <c r="CM11" s="294"/>
      <c r="CN11" s="294"/>
      <c r="CO11" s="294"/>
      <c r="CP11" s="294"/>
      <c r="CQ11" s="294"/>
      <c r="CR11" s="294"/>
      <c r="CS11" s="294"/>
      <c r="CT11" s="294"/>
      <c r="CU11" s="294"/>
      <c r="CV11" s="295"/>
    </row>
    <row r="12" spans="1:100" s="19" customFormat="1" ht="37.5" customHeight="1">
      <c r="A12" s="27"/>
      <c r="B12" s="289" t="s">
        <v>115</v>
      </c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44"/>
      <c r="AO12" s="290" t="s">
        <v>116</v>
      </c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1"/>
      <c r="BF12" s="291"/>
      <c r="BG12" s="291"/>
      <c r="BH12" s="291"/>
      <c r="BI12" s="291"/>
      <c r="BJ12" s="291"/>
      <c r="BK12" s="291"/>
      <c r="BL12" s="291"/>
      <c r="BM12" s="291"/>
      <c r="BN12" s="291"/>
      <c r="BO12" s="291"/>
      <c r="BP12" s="291"/>
      <c r="BQ12" s="291"/>
      <c r="BR12" s="292"/>
      <c r="BS12" s="293">
        <v>1</v>
      </c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4"/>
      <c r="CJ12" s="294"/>
      <c r="CK12" s="294"/>
      <c r="CL12" s="294"/>
      <c r="CM12" s="294"/>
      <c r="CN12" s="294"/>
      <c r="CO12" s="294"/>
      <c r="CP12" s="294"/>
      <c r="CQ12" s="294"/>
      <c r="CR12" s="294"/>
      <c r="CS12" s="294"/>
      <c r="CT12" s="294"/>
      <c r="CU12" s="294"/>
      <c r="CV12" s="295"/>
    </row>
    <row r="13" spans="1:100" s="19" customFormat="1" ht="71.25" customHeight="1">
      <c r="A13" s="27"/>
      <c r="B13" s="289" t="s">
        <v>117</v>
      </c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44"/>
      <c r="AO13" s="290" t="s">
        <v>116</v>
      </c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1"/>
      <c r="BF13" s="291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292"/>
      <c r="BS13" s="293" t="s">
        <v>139</v>
      </c>
      <c r="BT13" s="294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4"/>
      <c r="CG13" s="294"/>
      <c r="CH13" s="294"/>
      <c r="CI13" s="294"/>
      <c r="CJ13" s="294"/>
      <c r="CK13" s="29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4"/>
      <c r="CV13" s="295"/>
    </row>
    <row r="14" spans="1:100" s="19" customFormat="1" ht="48" customHeight="1">
      <c r="A14" s="27"/>
      <c r="B14" s="289" t="s">
        <v>118</v>
      </c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44"/>
      <c r="AO14" s="290" t="s">
        <v>116</v>
      </c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92"/>
      <c r="BS14" s="293">
        <v>1</v>
      </c>
      <c r="BT14" s="294"/>
      <c r="BU14" s="294"/>
      <c r="BV14" s="294"/>
      <c r="BW14" s="294"/>
      <c r="BX14" s="294"/>
      <c r="BY14" s="294"/>
      <c r="BZ14" s="294"/>
      <c r="CA14" s="294"/>
      <c r="CB14" s="294"/>
      <c r="CC14" s="294"/>
      <c r="CD14" s="294"/>
      <c r="CE14" s="294"/>
      <c r="CF14" s="294"/>
      <c r="CG14" s="294"/>
      <c r="CH14" s="294"/>
      <c r="CI14" s="294"/>
      <c r="CJ14" s="294"/>
      <c r="CK14" s="294"/>
      <c r="CL14" s="294"/>
      <c r="CM14" s="294"/>
      <c r="CN14" s="294"/>
      <c r="CO14" s="294"/>
      <c r="CP14" s="294"/>
      <c r="CQ14" s="294"/>
      <c r="CR14" s="294"/>
      <c r="CS14" s="294"/>
      <c r="CT14" s="294"/>
      <c r="CU14" s="294"/>
      <c r="CV14" s="295"/>
    </row>
    <row r="15" spans="1:100" s="19" customFormat="1" ht="52.5" customHeight="1">
      <c r="A15" s="27"/>
      <c r="B15" s="289" t="s">
        <v>119</v>
      </c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44"/>
      <c r="AO15" s="290" t="s">
        <v>116</v>
      </c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1"/>
      <c r="BF15" s="291"/>
      <c r="BG15" s="291"/>
      <c r="BH15" s="291"/>
      <c r="BI15" s="291"/>
      <c r="BJ15" s="291"/>
      <c r="BK15" s="291"/>
      <c r="BL15" s="291"/>
      <c r="BM15" s="291"/>
      <c r="BN15" s="291"/>
      <c r="BO15" s="291"/>
      <c r="BP15" s="291"/>
      <c r="BQ15" s="291"/>
      <c r="BR15" s="292"/>
      <c r="BS15" s="293">
        <v>1</v>
      </c>
      <c r="BT15" s="294"/>
      <c r="BU15" s="294"/>
      <c r="BV15" s="294"/>
      <c r="BW15" s="294"/>
      <c r="BX15" s="294"/>
      <c r="BY15" s="294"/>
      <c r="BZ15" s="294"/>
      <c r="CA15" s="294"/>
      <c r="CB15" s="294"/>
      <c r="CC15" s="294"/>
      <c r="CD15" s="294"/>
      <c r="CE15" s="294"/>
      <c r="CF15" s="294"/>
      <c r="CG15" s="294"/>
      <c r="CH15" s="294"/>
      <c r="CI15" s="294"/>
      <c r="CJ15" s="294"/>
      <c r="CK15" s="294"/>
      <c r="CL15" s="294"/>
      <c r="CM15" s="294"/>
      <c r="CN15" s="294"/>
      <c r="CO15" s="294"/>
      <c r="CP15" s="294"/>
      <c r="CQ15" s="294"/>
      <c r="CR15" s="294"/>
      <c r="CS15" s="294"/>
      <c r="CT15" s="294"/>
      <c r="CU15" s="294"/>
      <c r="CV15" s="295"/>
    </row>
  </sheetData>
  <mergeCells count="35">
    <mergeCell ref="A2:CV2"/>
    <mergeCell ref="A5:AN5"/>
    <mergeCell ref="AO5:BR5"/>
    <mergeCell ref="BS5:CV5"/>
    <mergeCell ref="B6:AN6"/>
    <mergeCell ref="AO6:BR6"/>
    <mergeCell ref="BS6:CV6"/>
    <mergeCell ref="B7:AN7"/>
    <mergeCell ref="AO7:BR7"/>
    <mergeCell ref="BS7:CV7"/>
    <mergeCell ref="B8:AN8"/>
    <mergeCell ref="AO8:BR8"/>
    <mergeCell ref="BS8:CV8"/>
    <mergeCell ref="B9:AN9"/>
    <mergeCell ref="AO9:BR9"/>
    <mergeCell ref="BS9:CV9"/>
    <mergeCell ref="B10:AN10"/>
    <mergeCell ref="AO10:BR10"/>
    <mergeCell ref="BS10:CV10"/>
    <mergeCell ref="B15:AM15"/>
    <mergeCell ref="AO15:BR15"/>
    <mergeCell ref="BS15:CV15"/>
    <mergeCell ref="A3:CV3"/>
    <mergeCell ref="B13:AM13"/>
    <mergeCell ref="AO13:BR13"/>
    <mergeCell ref="BS13:CV13"/>
    <mergeCell ref="B14:AM14"/>
    <mergeCell ref="AO14:BR14"/>
    <mergeCell ref="BS14:CV14"/>
    <mergeCell ref="B11:AN11"/>
    <mergeCell ref="AO11:BR11"/>
    <mergeCell ref="BS11:CV11"/>
    <mergeCell ref="B12:AM12"/>
    <mergeCell ref="AO12:BR12"/>
    <mergeCell ref="BS12:CV12"/>
  </mergeCells>
  <phoneticPr fontId="19" type="noConversion"/>
  <pageMargins left="0.7" right="0.7" top="0.75" bottom="0.75" header="0.3" footer="0.3"/>
  <pageSetup paperSize="9" scale="83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V21"/>
  <sheetViews>
    <sheetView topLeftCell="A7" workbookViewId="0">
      <selection activeCell="EV11" sqref="EV11"/>
    </sheetView>
  </sheetViews>
  <sheetFormatPr baseColWidth="10" defaultColWidth="0.83203125" defaultRowHeight="13" x14ac:dyDescent="0"/>
  <cols>
    <col min="1" max="16384" width="0.83203125" style="2"/>
  </cols>
  <sheetData>
    <row r="1" spans="1:100" s="1" customFormat="1" ht="15"/>
    <row r="2" spans="1:100" s="1" customFormat="1" ht="40.5" customHeight="1">
      <c r="A2" s="127" t="s">
        <v>120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</row>
    <row r="3" spans="1:100" s="1" customFormat="1" ht="15">
      <c r="A3" s="127" t="s">
        <v>102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</row>
    <row r="4" spans="1:100" s="1" customFormat="1" ht="15"/>
    <row r="5" spans="1:100" s="19" customFormat="1">
      <c r="A5" s="186" t="s">
        <v>86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8"/>
      <c r="AO5" s="186" t="s">
        <v>106</v>
      </c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8"/>
      <c r="BK5" s="186" t="s">
        <v>32</v>
      </c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8"/>
    </row>
    <row r="6" spans="1:100" s="3" customFormat="1" ht="121.5" customHeight="1">
      <c r="A6" s="40"/>
      <c r="B6" s="302" t="s">
        <v>121</v>
      </c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45"/>
      <c r="AO6" s="303"/>
      <c r="AP6" s="304"/>
      <c r="AQ6" s="304"/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4"/>
      <c r="BD6" s="304"/>
      <c r="BE6" s="304"/>
      <c r="BF6" s="304"/>
      <c r="BG6" s="304"/>
      <c r="BH6" s="304"/>
      <c r="BI6" s="304"/>
      <c r="BJ6" s="305"/>
      <c r="BK6" s="40"/>
      <c r="BL6" s="278" t="s">
        <v>122</v>
      </c>
      <c r="BM6" s="278"/>
      <c r="BN6" s="278"/>
      <c r="BO6" s="278"/>
      <c r="BP6" s="278"/>
      <c r="BQ6" s="278"/>
      <c r="BR6" s="278"/>
      <c r="BS6" s="278"/>
      <c r="BT6" s="278"/>
      <c r="BU6" s="278"/>
      <c r="BV6" s="278"/>
      <c r="BW6" s="278"/>
      <c r="BX6" s="278"/>
      <c r="BY6" s="278"/>
      <c r="BZ6" s="278"/>
      <c r="CA6" s="278"/>
      <c r="CB6" s="278"/>
      <c r="CC6" s="278"/>
      <c r="CD6" s="278"/>
      <c r="CE6" s="278"/>
      <c r="CF6" s="278"/>
      <c r="CG6" s="278"/>
      <c r="CH6" s="278"/>
      <c r="CI6" s="278"/>
      <c r="CJ6" s="278"/>
      <c r="CK6" s="278"/>
      <c r="CL6" s="278"/>
      <c r="CM6" s="278"/>
      <c r="CN6" s="278"/>
      <c r="CO6" s="278"/>
      <c r="CP6" s="278"/>
      <c r="CQ6" s="278"/>
      <c r="CR6" s="278"/>
      <c r="CS6" s="278"/>
      <c r="CT6" s="278"/>
      <c r="CU6" s="278"/>
      <c r="CV6" s="41"/>
    </row>
    <row r="7" spans="1:100" s="3" customFormat="1" ht="76.5" customHeight="1">
      <c r="A7" s="46"/>
      <c r="B7" s="302" t="s">
        <v>123</v>
      </c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45"/>
      <c r="AO7" s="303"/>
      <c r="AP7" s="304"/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304"/>
      <c r="BB7" s="304"/>
      <c r="BC7" s="304"/>
      <c r="BD7" s="304"/>
      <c r="BE7" s="304"/>
      <c r="BF7" s="304"/>
      <c r="BG7" s="304"/>
      <c r="BH7" s="304"/>
      <c r="BI7" s="304"/>
      <c r="BJ7" s="305"/>
      <c r="BK7" s="40"/>
      <c r="BL7" s="278" t="s">
        <v>124</v>
      </c>
      <c r="BM7" s="278"/>
      <c r="BN7" s="278"/>
      <c r="BO7" s="278"/>
      <c r="BP7" s="278"/>
      <c r="BQ7" s="278"/>
      <c r="BR7" s="278"/>
      <c r="BS7" s="278"/>
      <c r="BT7" s="278"/>
      <c r="BU7" s="278"/>
      <c r="BV7" s="278"/>
      <c r="BW7" s="278"/>
      <c r="BX7" s="278"/>
      <c r="BY7" s="278"/>
      <c r="BZ7" s="278"/>
      <c r="CA7" s="278"/>
      <c r="CB7" s="278"/>
      <c r="CC7" s="278"/>
      <c r="CD7" s="278"/>
      <c r="CE7" s="278"/>
      <c r="CF7" s="278"/>
      <c r="CG7" s="278"/>
      <c r="CH7" s="278"/>
      <c r="CI7" s="278"/>
      <c r="CJ7" s="278"/>
      <c r="CK7" s="278"/>
      <c r="CL7" s="278"/>
      <c r="CM7" s="278"/>
      <c r="CN7" s="278"/>
      <c r="CO7" s="278"/>
      <c r="CP7" s="278"/>
      <c r="CQ7" s="278"/>
      <c r="CR7" s="278"/>
      <c r="CS7" s="278"/>
      <c r="CT7" s="278"/>
      <c r="CU7" s="278"/>
      <c r="CV7" s="41"/>
    </row>
    <row r="8" spans="1:100" s="3" customFormat="1" ht="47.25" customHeight="1">
      <c r="A8" s="46"/>
      <c r="B8" s="302" t="s">
        <v>125</v>
      </c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45"/>
      <c r="AO8" s="303"/>
      <c r="AP8" s="304"/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4"/>
      <c r="BH8" s="304"/>
      <c r="BI8" s="304"/>
      <c r="BJ8" s="305"/>
      <c r="BK8" s="40"/>
      <c r="BL8" s="278" t="s">
        <v>126</v>
      </c>
      <c r="BM8" s="278"/>
      <c r="BN8" s="278"/>
      <c r="BO8" s="278"/>
      <c r="BP8" s="278"/>
      <c r="BQ8" s="278"/>
      <c r="BR8" s="278"/>
      <c r="BS8" s="278"/>
      <c r="BT8" s="278"/>
      <c r="BU8" s="278"/>
      <c r="BV8" s="278"/>
      <c r="BW8" s="278"/>
      <c r="BX8" s="278"/>
      <c r="BY8" s="278"/>
      <c r="BZ8" s="278"/>
      <c r="CA8" s="278"/>
      <c r="CB8" s="278"/>
      <c r="CC8" s="278"/>
      <c r="CD8" s="278"/>
      <c r="CE8" s="278"/>
      <c r="CF8" s="278"/>
      <c r="CG8" s="278"/>
      <c r="CH8" s="278"/>
      <c r="CI8" s="278"/>
      <c r="CJ8" s="278"/>
      <c r="CK8" s="278"/>
      <c r="CL8" s="278"/>
      <c r="CM8" s="278"/>
      <c r="CN8" s="278"/>
      <c r="CO8" s="278"/>
      <c r="CP8" s="278"/>
      <c r="CQ8" s="278"/>
      <c r="CR8" s="278"/>
      <c r="CS8" s="278"/>
      <c r="CT8" s="278"/>
      <c r="CU8" s="278"/>
      <c r="CV8" s="41"/>
    </row>
    <row r="9" spans="1:100" s="3" customFormat="1" ht="48.75" customHeight="1">
      <c r="A9" s="46"/>
      <c r="B9" s="302" t="s">
        <v>127</v>
      </c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45"/>
      <c r="AO9" s="303"/>
      <c r="AP9" s="304"/>
      <c r="AQ9" s="304"/>
      <c r="AR9" s="304"/>
      <c r="AS9" s="304"/>
      <c r="AT9" s="304"/>
      <c r="AU9" s="304"/>
      <c r="AV9" s="304"/>
      <c r="AW9" s="304"/>
      <c r="AX9" s="304"/>
      <c r="AY9" s="304"/>
      <c r="AZ9" s="304"/>
      <c r="BA9" s="304"/>
      <c r="BB9" s="304"/>
      <c r="BC9" s="304"/>
      <c r="BD9" s="304"/>
      <c r="BE9" s="304"/>
      <c r="BF9" s="304"/>
      <c r="BG9" s="304"/>
      <c r="BH9" s="304"/>
      <c r="BI9" s="304"/>
      <c r="BJ9" s="305"/>
      <c r="BK9" s="40"/>
      <c r="BL9" s="278" t="s">
        <v>128</v>
      </c>
      <c r="BM9" s="278"/>
      <c r="BN9" s="278"/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78"/>
      <c r="CB9" s="278"/>
      <c r="CC9" s="278"/>
      <c r="CD9" s="278"/>
      <c r="CE9" s="278"/>
      <c r="CF9" s="278"/>
      <c r="CG9" s="278"/>
      <c r="CH9" s="278"/>
      <c r="CI9" s="278"/>
      <c r="CJ9" s="278"/>
      <c r="CK9" s="278"/>
      <c r="CL9" s="278"/>
      <c r="CM9" s="278"/>
      <c r="CN9" s="278"/>
      <c r="CO9" s="278"/>
      <c r="CP9" s="278"/>
      <c r="CQ9" s="278"/>
      <c r="CR9" s="278"/>
      <c r="CS9" s="278"/>
      <c r="CT9" s="278"/>
      <c r="CU9" s="278"/>
      <c r="CV9" s="41"/>
    </row>
    <row r="10" spans="1:100" s="3" customFormat="1" ht="49.5" customHeight="1">
      <c r="A10" s="46"/>
      <c r="B10" s="302" t="s">
        <v>129</v>
      </c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45"/>
      <c r="AO10" s="303" t="s">
        <v>130</v>
      </c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04"/>
      <c r="BG10" s="304"/>
      <c r="BH10" s="304"/>
      <c r="BI10" s="304"/>
      <c r="BJ10" s="305"/>
      <c r="BK10" s="40"/>
      <c r="BL10" s="116">
        <v>1</v>
      </c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41"/>
    </row>
    <row r="11" spans="1:100" s="3" customFormat="1" ht="68.25" customHeight="1">
      <c r="A11" s="15"/>
      <c r="B11" s="299" t="s">
        <v>131</v>
      </c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47"/>
      <c r="AO11" s="171" t="s">
        <v>130</v>
      </c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3"/>
      <c r="BK11" s="8"/>
      <c r="BL11" s="301" t="s">
        <v>132</v>
      </c>
      <c r="BM11" s="301"/>
      <c r="BN11" s="301"/>
      <c r="BO11" s="301"/>
      <c r="BP11" s="301"/>
      <c r="BQ11" s="301"/>
      <c r="BR11" s="301"/>
      <c r="BS11" s="301"/>
      <c r="BT11" s="301"/>
      <c r="BU11" s="301"/>
      <c r="BV11" s="301"/>
      <c r="BW11" s="301"/>
      <c r="BX11" s="301"/>
      <c r="BY11" s="301"/>
      <c r="BZ11" s="301"/>
      <c r="CA11" s="301"/>
      <c r="CB11" s="301"/>
      <c r="CC11" s="301"/>
      <c r="CD11" s="301"/>
      <c r="CE11" s="301"/>
      <c r="CF11" s="301"/>
      <c r="CG11" s="301"/>
      <c r="CH11" s="301"/>
      <c r="CI11" s="301"/>
      <c r="CJ11" s="301"/>
      <c r="CK11" s="301"/>
      <c r="CL11" s="301"/>
      <c r="CM11" s="301"/>
      <c r="CN11" s="301"/>
      <c r="CO11" s="301"/>
      <c r="CP11" s="301"/>
      <c r="CQ11" s="301"/>
      <c r="CR11" s="301"/>
      <c r="CS11" s="301"/>
      <c r="CT11" s="301"/>
      <c r="CU11" s="301"/>
      <c r="CV11" s="48"/>
    </row>
    <row r="12" spans="1:100" s="3" customFormat="1" ht="26.25" customHeight="1">
      <c r="A12" s="49"/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50"/>
      <c r="AO12" s="174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6"/>
      <c r="BK12" s="51"/>
      <c r="BL12" s="158" t="s">
        <v>139</v>
      </c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52"/>
    </row>
    <row r="13" spans="1:100" s="3" customFormat="1" ht="28.5" customHeight="1">
      <c r="A13" s="15"/>
      <c r="B13" s="299" t="s">
        <v>133</v>
      </c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47"/>
      <c r="AO13" s="171" t="s">
        <v>130</v>
      </c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3"/>
      <c r="BK13" s="8"/>
      <c r="BL13" s="301" t="s">
        <v>134</v>
      </c>
      <c r="BM13" s="301"/>
      <c r="BN13" s="301"/>
      <c r="BO13" s="301"/>
      <c r="BP13" s="301"/>
      <c r="BQ13" s="301"/>
      <c r="BR13" s="301"/>
      <c r="BS13" s="301"/>
      <c r="BT13" s="301"/>
      <c r="BU13" s="301"/>
      <c r="BV13" s="301"/>
      <c r="BW13" s="301"/>
      <c r="BX13" s="301"/>
      <c r="BY13" s="301"/>
      <c r="BZ13" s="301"/>
      <c r="CA13" s="301"/>
      <c r="CB13" s="301"/>
      <c r="CC13" s="301"/>
      <c r="CD13" s="301"/>
      <c r="CE13" s="301"/>
      <c r="CF13" s="301"/>
      <c r="CG13" s="301"/>
      <c r="CH13" s="301"/>
      <c r="CI13" s="301"/>
      <c r="CJ13" s="301"/>
      <c r="CK13" s="301"/>
      <c r="CL13" s="301"/>
      <c r="CM13" s="301"/>
      <c r="CN13" s="301"/>
      <c r="CO13" s="301"/>
      <c r="CP13" s="301"/>
      <c r="CQ13" s="301"/>
      <c r="CR13" s="301"/>
      <c r="CS13" s="301"/>
      <c r="CT13" s="301"/>
      <c r="CU13" s="301"/>
      <c r="CV13" s="48"/>
    </row>
    <row r="14" spans="1:100" s="3" customFormat="1" ht="21.75" customHeight="1">
      <c r="A14" s="49"/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50"/>
      <c r="AO14" s="174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6"/>
      <c r="BK14" s="51"/>
      <c r="BL14" s="158">
        <v>1</v>
      </c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52"/>
    </row>
    <row r="15" spans="1:100" s="3" customFormat="1" ht="29.25" customHeight="1">
      <c r="A15" s="15"/>
      <c r="B15" s="299" t="s">
        <v>135</v>
      </c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47"/>
      <c r="AO15" s="171" t="s">
        <v>130</v>
      </c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3"/>
      <c r="BK15" s="8"/>
      <c r="BL15" s="301" t="s">
        <v>134</v>
      </c>
      <c r="BM15" s="301"/>
      <c r="BN15" s="301"/>
      <c r="BO15" s="301"/>
      <c r="BP15" s="301"/>
      <c r="BQ15" s="301"/>
      <c r="BR15" s="301"/>
      <c r="BS15" s="301"/>
      <c r="BT15" s="301"/>
      <c r="BU15" s="301"/>
      <c r="BV15" s="301"/>
      <c r="BW15" s="301"/>
      <c r="BX15" s="301"/>
      <c r="BY15" s="301"/>
      <c r="BZ15" s="301"/>
      <c r="CA15" s="301"/>
      <c r="CB15" s="301"/>
      <c r="CC15" s="301"/>
      <c r="CD15" s="301"/>
      <c r="CE15" s="301"/>
      <c r="CF15" s="301"/>
      <c r="CG15" s="301"/>
      <c r="CH15" s="301"/>
      <c r="CI15" s="301"/>
      <c r="CJ15" s="301"/>
      <c r="CK15" s="301"/>
      <c r="CL15" s="301"/>
      <c r="CM15" s="301"/>
      <c r="CN15" s="301"/>
      <c r="CO15" s="301"/>
      <c r="CP15" s="301"/>
      <c r="CQ15" s="301"/>
      <c r="CR15" s="301"/>
      <c r="CS15" s="301"/>
      <c r="CT15" s="301"/>
      <c r="CU15" s="301"/>
      <c r="CV15" s="48"/>
    </row>
    <row r="16" spans="1:100" s="3" customFormat="1" ht="33" customHeight="1">
      <c r="A16" s="16"/>
      <c r="B16" s="300"/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53"/>
      <c r="AO16" s="174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6"/>
      <c r="BK16" s="17"/>
      <c r="BL16" s="158">
        <v>1</v>
      </c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54"/>
    </row>
    <row r="17" spans="1:100" s="3" customFormat="1" ht="48" customHeight="1">
      <c r="A17" s="46"/>
      <c r="B17" s="302" t="s">
        <v>136</v>
      </c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45"/>
      <c r="AO17" s="303" t="s">
        <v>130</v>
      </c>
      <c r="AP17" s="304"/>
      <c r="AQ17" s="304"/>
      <c r="AR17" s="304"/>
      <c r="AS17" s="304"/>
      <c r="AT17" s="304"/>
      <c r="AU17" s="304"/>
      <c r="AV17" s="304"/>
      <c r="AW17" s="304"/>
      <c r="AX17" s="304"/>
      <c r="AY17" s="304"/>
      <c r="AZ17" s="304"/>
      <c r="BA17" s="304"/>
      <c r="BB17" s="304"/>
      <c r="BC17" s="304"/>
      <c r="BD17" s="304"/>
      <c r="BE17" s="304"/>
      <c r="BF17" s="304"/>
      <c r="BG17" s="304"/>
      <c r="BH17" s="304"/>
      <c r="BI17" s="304"/>
      <c r="BJ17" s="305"/>
      <c r="BK17" s="40"/>
      <c r="BL17" s="116">
        <f>0.65*BL10+0.25*BL14+0.1*BL16</f>
        <v>1</v>
      </c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41"/>
    </row>
    <row r="19" spans="1:100" s="1" customFormat="1" ht="15">
      <c r="A19" s="121" t="s">
        <v>103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 t="s">
        <v>104</v>
      </c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</row>
    <row r="20" spans="1:100" s="4" customFormat="1" ht="12">
      <c r="A20" s="122" t="s">
        <v>17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 t="s">
        <v>18</v>
      </c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 t="s">
        <v>19</v>
      </c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</row>
    <row r="21" spans="1:100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</row>
  </sheetData>
  <mergeCells count="41">
    <mergeCell ref="A2:CV2"/>
    <mergeCell ref="A5:AN5"/>
    <mergeCell ref="AO5:BJ5"/>
    <mergeCell ref="BK5:CV5"/>
    <mergeCell ref="B6:AM6"/>
    <mergeCell ref="AO6:BJ6"/>
    <mergeCell ref="BL6:CU6"/>
    <mergeCell ref="A3:CV3"/>
    <mergeCell ref="B7:AM7"/>
    <mergeCell ref="AO7:BJ7"/>
    <mergeCell ref="BL7:CU7"/>
    <mergeCell ref="B8:AM8"/>
    <mergeCell ref="AO8:BJ8"/>
    <mergeCell ref="BL8:CU8"/>
    <mergeCell ref="B9:AM9"/>
    <mergeCell ref="AO9:BJ9"/>
    <mergeCell ref="BL9:CU9"/>
    <mergeCell ref="B10:AM10"/>
    <mergeCell ref="AO10:BJ10"/>
    <mergeCell ref="BL10:CU10"/>
    <mergeCell ref="A20:AJ20"/>
    <mergeCell ref="AK20:BT20"/>
    <mergeCell ref="BU20:CV20"/>
    <mergeCell ref="B15:AM16"/>
    <mergeCell ref="AO15:BJ16"/>
    <mergeCell ref="BL15:CU15"/>
    <mergeCell ref="BL16:CU16"/>
    <mergeCell ref="B17:AM17"/>
    <mergeCell ref="AO17:BJ17"/>
    <mergeCell ref="BL17:CU17"/>
    <mergeCell ref="A19:AJ19"/>
    <mergeCell ref="AK19:BT19"/>
    <mergeCell ref="BU19:CV19"/>
    <mergeCell ref="B11:AM12"/>
    <mergeCell ref="AO11:BJ12"/>
    <mergeCell ref="BL11:CU11"/>
    <mergeCell ref="BL12:CU12"/>
    <mergeCell ref="B13:AM14"/>
    <mergeCell ref="AO13:BJ14"/>
    <mergeCell ref="BL13:CU13"/>
    <mergeCell ref="BL14:CU14"/>
  </mergeCells>
  <phoneticPr fontId="19" type="noConversion"/>
  <pageMargins left="0.7" right="0.7" top="0.75" bottom="0.75" header="0.3" footer="0.3"/>
  <pageSetup paperSize="9" scale="97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Z20"/>
  <sheetViews>
    <sheetView tabSelected="1" topLeftCell="A10" workbookViewId="0">
      <selection activeCell="AZ18" sqref="AZ18"/>
    </sheetView>
  </sheetViews>
  <sheetFormatPr baseColWidth="10" defaultColWidth="0.83203125" defaultRowHeight="13" x14ac:dyDescent="0"/>
  <cols>
    <col min="1" max="51" width="0.83203125" style="2"/>
    <col min="52" max="52" width="46.33203125" style="2" customWidth="1"/>
    <col min="53" max="16384" width="0.83203125" style="2"/>
  </cols>
  <sheetData>
    <row r="1" spans="1:52" s="1" customFormat="1" ht="15"/>
    <row r="2" spans="1:52" s="1" customFormat="1" ht="65.25" customHeight="1">
      <c r="A2" s="127" t="s">
        <v>143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</row>
    <row r="3" spans="1:52" s="1" customFormat="1" ht="15"/>
    <row r="4" spans="1:52" s="1" customFormat="1" ht="15">
      <c r="A4" s="121" t="s">
        <v>102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</row>
    <row r="5" spans="1:52" s="1" customFormat="1" ht="15">
      <c r="A5" s="122" t="s">
        <v>22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</row>
    <row r="7" spans="1:52" s="56" customFormat="1">
      <c r="A7" s="306" t="s">
        <v>144</v>
      </c>
      <c r="B7" s="307"/>
      <c r="C7" s="307"/>
      <c r="D7" s="307"/>
      <c r="E7" s="307"/>
      <c r="F7" s="307"/>
      <c r="G7" s="308"/>
      <c r="H7" s="306" t="s">
        <v>145</v>
      </c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7"/>
      <c r="AY7" s="308"/>
      <c r="AZ7" s="74" t="s">
        <v>146</v>
      </c>
    </row>
    <row r="8" spans="1:52" s="3" customFormat="1" ht="52.5" customHeight="1">
      <c r="A8" s="309">
        <v>1</v>
      </c>
      <c r="B8" s="310"/>
      <c r="C8" s="310"/>
      <c r="D8" s="310"/>
      <c r="E8" s="310"/>
      <c r="F8" s="310"/>
      <c r="G8" s="311"/>
      <c r="H8" s="57"/>
      <c r="I8" s="134" t="s">
        <v>147</v>
      </c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5"/>
      <c r="AZ8" s="75" t="s">
        <v>148</v>
      </c>
    </row>
    <row r="9" spans="1:52" s="3" customFormat="1" ht="149.25" customHeight="1">
      <c r="A9" s="312"/>
      <c r="B9" s="313"/>
      <c r="C9" s="313"/>
      <c r="D9" s="313"/>
      <c r="E9" s="313"/>
      <c r="F9" s="313"/>
      <c r="G9" s="314"/>
      <c r="H9" s="58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7"/>
      <c r="AZ9" s="84">
        <f>AZ13-20</f>
        <v>2276</v>
      </c>
    </row>
    <row r="10" spans="1:52" s="3" customFormat="1" ht="38.25" customHeight="1">
      <c r="A10" s="309" t="s">
        <v>149</v>
      </c>
      <c r="B10" s="310"/>
      <c r="C10" s="310"/>
      <c r="D10" s="310"/>
      <c r="E10" s="310"/>
      <c r="F10" s="310"/>
      <c r="G10" s="311"/>
      <c r="H10" s="57"/>
      <c r="I10" s="134" t="s">
        <v>150</v>
      </c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5"/>
      <c r="AZ10" s="75" t="s">
        <v>148</v>
      </c>
    </row>
    <row r="11" spans="1:52" s="3" customFormat="1" ht="162.75" customHeight="1">
      <c r="A11" s="312"/>
      <c r="B11" s="313"/>
      <c r="C11" s="313"/>
      <c r="D11" s="313"/>
      <c r="E11" s="313"/>
      <c r="F11" s="313"/>
      <c r="G11" s="314"/>
      <c r="H11" s="58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7"/>
      <c r="AZ11" s="84">
        <f>AZ9</f>
        <v>2276</v>
      </c>
    </row>
    <row r="12" spans="1:52" s="3" customFormat="1" ht="34.5" customHeight="1">
      <c r="A12" s="309" t="s">
        <v>6</v>
      </c>
      <c r="B12" s="310"/>
      <c r="C12" s="310"/>
      <c r="D12" s="310"/>
      <c r="E12" s="310"/>
      <c r="F12" s="310"/>
      <c r="G12" s="311"/>
      <c r="H12" s="57"/>
      <c r="I12" s="134" t="s">
        <v>151</v>
      </c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5"/>
      <c r="AZ12" s="68" t="s">
        <v>148</v>
      </c>
    </row>
    <row r="13" spans="1:52" s="3" customFormat="1">
      <c r="A13" s="312"/>
      <c r="B13" s="313"/>
      <c r="C13" s="313"/>
      <c r="D13" s="313"/>
      <c r="E13" s="313"/>
      <c r="F13" s="313"/>
      <c r="G13" s="314"/>
      <c r="H13" s="58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7"/>
      <c r="AZ13" s="84">
        <f>'1.1'!AD22</f>
        <v>2296</v>
      </c>
    </row>
    <row r="14" spans="1:52" s="3" customFormat="1" ht="63" customHeight="1">
      <c r="A14" s="309" t="s">
        <v>7</v>
      </c>
      <c r="B14" s="310"/>
      <c r="C14" s="310"/>
      <c r="D14" s="310"/>
      <c r="E14" s="310"/>
      <c r="F14" s="310"/>
      <c r="G14" s="311"/>
      <c r="H14" s="57"/>
      <c r="I14" s="134" t="s">
        <v>152</v>
      </c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5"/>
      <c r="AZ14" s="68" t="s">
        <v>153</v>
      </c>
    </row>
    <row r="15" spans="1:52" s="3" customFormat="1" ht="18" customHeight="1">
      <c r="A15" s="312"/>
      <c r="B15" s="313"/>
      <c r="C15" s="313"/>
      <c r="D15" s="313"/>
      <c r="E15" s="313"/>
      <c r="F15" s="313"/>
      <c r="G15" s="314"/>
      <c r="H15" s="58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7"/>
      <c r="AZ15" s="76">
        <v>0</v>
      </c>
    </row>
    <row r="16" spans="1:52" s="3" customFormat="1" ht="48.75" customHeight="1">
      <c r="A16" s="309" t="s">
        <v>8</v>
      </c>
      <c r="B16" s="310"/>
      <c r="C16" s="310"/>
      <c r="D16" s="310"/>
      <c r="E16" s="310"/>
      <c r="F16" s="310"/>
      <c r="G16" s="311"/>
      <c r="H16" s="57"/>
      <c r="I16" s="134" t="s">
        <v>154</v>
      </c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5"/>
      <c r="AZ16" s="68" t="s">
        <v>155</v>
      </c>
    </row>
    <row r="17" spans="1:52" s="3" customFormat="1">
      <c r="A17" s="312"/>
      <c r="B17" s="313"/>
      <c r="C17" s="313"/>
      <c r="D17" s="313"/>
      <c r="E17" s="313"/>
      <c r="F17" s="313"/>
      <c r="G17" s="314"/>
      <c r="H17" s="58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7"/>
      <c r="AZ17" s="76">
        <v>0</v>
      </c>
    </row>
    <row r="18" spans="1:52" s="3" customFormat="1">
      <c r="A18" s="59"/>
      <c r="B18" s="59"/>
      <c r="C18" s="59"/>
      <c r="D18" s="59"/>
      <c r="E18" s="59"/>
      <c r="F18" s="59"/>
      <c r="G18" s="59"/>
      <c r="H18" s="60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2"/>
    </row>
    <row r="19" spans="1:52" s="1" customFormat="1" ht="15">
      <c r="A19" s="121" t="s">
        <v>103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316" t="s">
        <v>104</v>
      </c>
      <c r="AO19" s="316"/>
      <c r="AP19" s="316"/>
      <c r="AQ19" s="316"/>
      <c r="AR19" s="316"/>
      <c r="AS19" s="316"/>
      <c r="AT19" s="316"/>
      <c r="AU19" s="316"/>
      <c r="AV19" s="316"/>
      <c r="AW19" s="316"/>
      <c r="AX19" s="316"/>
      <c r="AY19" s="316"/>
      <c r="AZ19" s="316"/>
    </row>
    <row r="20" spans="1:52" s="4" customFormat="1" ht="12">
      <c r="A20" s="122" t="s">
        <v>17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315" t="s">
        <v>158</v>
      </c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</row>
  </sheetData>
  <mergeCells count="19">
    <mergeCell ref="A14:G15"/>
    <mergeCell ref="I14:AY15"/>
    <mergeCell ref="A20:AM20"/>
    <mergeCell ref="AN20:AZ20"/>
    <mergeCell ref="A16:G17"/>
    <mergeCell ref="I16:AY17"/>
    <mergeCell ref="A19:AM19"/>
    <mergeCell ref="AN19:AZ19"/>
    <mergeCell ref="A8:G9"/>
    <mergeCell ref="I8:AY9"/>
    <mergeCell ref="A10:G11"/>
    <mergeCell ref="I10:AY11"/>
    <mergeCell ref="A12:G13"/>
    <mergeCell ref="I12:AY13"/>
    <mergeCell ref="A2:AZ2"/>
    <mergeCell ref="A4:AZ4"/>
    <mergeCell ref="A5:AZ5"/>
    <mergeCell ref="A7:G7"/>
    <mergeCell ref="H7:AY7"/>
  </mergeCells>
  <phoneticPr fontId="19" type="noConversion"/>
  <pageMargins left="0.7" right="0.7" top="0.75" bottom="0.75" header="0.3" footer="0.3"/>
  <pageSetup paperSize="9" scale="92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59"/>
  <sheetViews>
    <sheetView topLeftCell="A49" workbookViewId="0">
      <selection activeCell="EJ53" sqref="EJ53"/>
    </sheetView>
  </sheetViews>
  <sheetFormatPr baseColWidth="10" defaultColWidth="0.83203125" defaultRowHeight="13" x14ac:dyDescent="0"/>
  <cols>
    <col min="1" max="16384" width="0.83203125" style="99"/>
  </cols>
  <sheetData>
    <row r="1" spans="1:108" s="101" customFormat="1" ht="12" customHeight="1">
      <c r="BG1" s="101" t="s">
        <v>226</v>
      </c>
    </row>
    <row r="2" spans="1:108" s="101" customFormat="1" ht="11">
      <c r="BG2" s="101" t="s">
        <v>227</v>
      </c>
    </row>
    <row r="3" spans="1:108" s="101" customFormat="1" ht="11">
      <c r="BG3" s="101" t="s">
        <v>228</v>
      </c>
    </row>
    <row r="4" spans="1:108" s="102" customFormat="1" ht="11">
      <c r="BG4" s="101" t="s">
        <v>229</v>
      </c>
    </row>
    <row r="5" spans="1:108" s="102" customFormat="1" ht="11">
      <c r="BG5" s="101" t="s">
        <v>230</v>
      </c>
    </row>
    <row r="6" spans="1:108" s="102" customFormat="1" ht="11">
      <c r="BG6" s="101" t="s">
        <v>231</v>
      </c>
    </row>
    <row r="7" spans="1:108" s="102" customFormat="1" ht="15" customHeight="1"/>
    <row r="8" spans="1:108" s="103" customFormat="1" ht="15.75" customHeight="1">
      <c r="A8" s="339" t="s">
        <v>232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39"/>
      <c r="AC8" s="339"/>
      <c r="AD8" s="339"/>
      <c r="AE8" s="339"/>
      <c r="AF8" s="339"/>
      <c r="AG8" s="339"/>
      <c r="AH8" s="339"/>
      <c r="AI8" s="339"/>
      <c r="AJ8" s="339"/>
      <c r="AK8" s="339"/>
      <c r="AL8" s="339"/>
      <c r="AM8" s="339"/>
      <c r="AN8" s="339"/>
      <c r="AO8" s="339"/>
      <c r="AP8" s="339"/>
      <c r="AQ8" s="339"/>
      <c r="AR8" s="339"/>
      <c r="AS8" s="339"/>
      <c r="AT8" s="339"/>
      <c r="AU8" s="339"/>
      <c r="AV8" s="339"/>
      <c r="AW8" s="339"/>
      <c r="AX8" s="339"/>
      <c r="AY8" s="339"/>
      <c r="AZ8" s="339"/>
      <c r="BA8" s="339"/>
      <c r="BB8" s="339"/>
      <c r="BC8" s="339"/>
      <c r="BD8" s="339"/>
      <c r="BE8" s="339"/>
      <c r="BF8" s="339"/>
      <c r="BG8" s="339"/>
      <c r="BH8" s="339"/>
      <c r="BI8" s="339"/>
      <c r="BJ8" s="339"/>
      <c r="BK8" s="339"/>
      <c r="BL8" s="339"/>
      <c r="BM8" s="339"/>
      <c r="BN8" s="339"/>
      <c r="BO8" s="339"/>
      <c r="BP8" s="339"/>
      <c r="BQ8" s="339"/>
      <c r="BR8" s="339"/>
      <c r="BS8" s="339"/>
      <c r="BT8" s="339"/>
      <c r="BU8" s="339"/>
      <c r="BV8" s="339"/>
      <c r="BW8" s="339"/>
      <c r="BX8" s="339"/>
      <c r="BY8" s="339"/>
      <c r="BZ8" s="339"/>
      <c r="CA8" s="339"/>
      <c r="CB8" s="339"/>
      <c r="CC8" s="339"/>
      <c r="CD8" s="339"/>
      <c r="CE8" s="339"/>
      <c r="CF8" s="339"/>
      <c r="CG8" s="339"/>
      <c r="CH8" s="339"/>
      <c r="CI8" s="339"/>
      <c r="CJ8" s="339"/>
      <c r="CK8" s="339"/>
      <c r="CL8" s="339"/>
      <c r="CM8" s="339"/>
      <c r="CN8" s="339"/>
      <c r="CO8" s="339"/>
      <c r="CP8" s="339"/>
      <c r="CQ8" s="339"/>
      <c r="CR8" s="339"/>
      <c r="CS8" s="339"/>
      <c r="CT8" s="339"/>
      <c r="CU8" s="339"/>
      <c r="CV8" s="339"/>
      <c r="CW8" s="339"/>
      <c r="CX8" s="339"/>
      <c r="CY8" s="339"/>
      <c r="CZ8" s="339"/>
      <c r="DA8" s="339"/>
      <c r="DB8" s="339"/>
      <c r="DC8" s="339"/>
      <c r="DD8" s="339"/>
    </row>
    <row r="9" spans="1:108" s="103" customFormat="1" ht="15" customHeight="1">
      <c r="A9" s="339" t="s">
        <v>233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39"/>
      <c r="AJ9" s="339"/>
      <c r="AK9" s="339"/>
      <c r="AL9" s="339"/>
      <c r="AM9" s="339"/>
      <c r="AN9" s="339"/>
      <c r="AO9" s="339"/>
      <c r="AP9" s="339"/>
      <c r="AQ9" s="339"/>
      <c r="AR9" s="339"/>
      <c r="AS9" s="339"/>
      <c r="AT9" s="339"/>
      <c r="AU9" s="339"/>
      <c r="AV9" s="339"/>
      <c r="AW9" s="339"/>
      <c r="AX9" s="339"/>
      <c r="AY9" s="339"/>
      <c r="AZ9" s="339"/>
      <c r="BA9" s="339"/>
      <c r="BB9" s="339"/>
      <c r="BC9" s="339"/>
      <c r="BD9" s="339"/>
      <c r="BE9" s="339"/>
      <c r="BF9" s="339"/>
      <c r="BG9" s="339"/>
      <c r="BH9" s="339"/>
      <c r="BI9" s="339"/>
      <c r="BJ9" s="339"/>
      <c r="BK9" s="339"/>
      <c r="BL9" s="339"/>
      <c r="BM9" s="339"/>
      <c r="BN9" s="339"/>
      <c r="BO9" s="339"/>
      <c r="BP9" s="339"/>
      <c r="BQ9" s="339"/>
      <c r="BR9" s="339"/>
      <c r="BS9" s="339"/>
      <c r="BT9" s="339"/>
      <c r="BU9" s="339"/>
      <c r="BV9" s="339"/>
      <c r="BW9" s="339"/>
      <c r="BX9" s="339"/>
      <c r="BY9" s="339"/>
      <c r="BZ9" s="339"/>
      <c r="CA9" s="339"/>
      <c r="CB9" s="339"/>
      <c r="CC9" s="339"/>
      <c r="CD9" s="339"/>
      <c r="CE9" s="339"/>
      <c r="CF9" s="339"/>
      <c r="CG9" s="339"/>
      <c r="CH9" s="339"/>
      <c r="CI9" s="339"/>
      <c r="CJ9" s="339"/>
      <c r="CK9" s="339"/>
      <c r="CL9" s="339"/>
      <c r="CM9" s="339"/>
      <c r="CN9" s="339"/>
      <c r="CO9" s="339"/>
      <c r="CP9" s="339"/>
      <c r="CQ9" s="339"/>
      <c r="CR9" s="339"/>
      <c r="CS9" s="339"/>
      <c r="CT9" s="339"/>
      <c r="CU9" s="339"/>
      <c r="CV9" s="339"/>
      <c r="CW9" s="339"/>
      <c r="CX9" s="339"/>
      <c r="CY9" s="339"/>
      <c r="CZ9" s="339"/>
      <c r="DA9" s="339"/>
      <c r="DB9" s="339"/>
      <c r="DC9" s="339"/>
      <c r="DD9" s="339"/>
    </row>
    <row r="10" spans="1:108" s="103" customFormat="1" ht="15" customHeight="1">
      <c r="A10" s="339" t="s">
        <v>234</v>
      </c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  <c r="AK10" s="339"/>
      <c r="AL10" s="339"/>
      <c r="AM10" s="339"/>
      <c r="AN10" s="339"/>
      <c r="AO10" s="339"/>
      <c r="AP10" s="339"/>
      <c r="AQ10" s="339"/>
      <c r="AR10" s="339"/>
      <c r="AS10" s="339"/>
      <c r="AT10" s="339"/>
      <c r="AU10" s="339"/>
      <c r="AV10" s="339"/>
      <c r="AW10" s="339"/>
      <c r="AX10" s="339"/>
      <c r="AY10" s="339"/>
      <c r="AZ10" s="339"/>
      <c r="BA10" s="339"/>
      <c r="BB10" s="339"/>
      <c r="BC10" s="339"/>
      <c r="BD10" s="339"/>
      <c r="BE10" s="339"/>
      <c r="BF10" s="339"/>
      <c r="BG10" s="339"/>
      <c r="BH10" s="339"/>
      <c r="BI10" s="339"/>
      <c r="BJ10" s="339"/>
      <c r="BK10" s="339"/>
      <c r="BL10" s="339"/>
      <c r="BM10" s="339"/>
      <c r="BN10" s="339"/>
      <c r="BO10" s="339"/>
      <c r="BP10" s="339"/>
      <c r="BQ10" s="339"/>
      <c r="BR10" s="339"/>
      <c r="BS10" s="339"/>
      <c r="BT10" s="339"/>
      <c r="BU10" s="339"/>
      <c r="BV10" s="339"/>
      <c r="BW10" s="339"/>
      <c r="BX10" s="339"/>
      <c r="BY10" s="339"/>
      <c r="BZ10" s="339"/>
      <c r="CA10" s="339"/>
      <c r="CB10" s="339"/>
      <c r="CC10" s="339"/>
      <c r="CD10" s="339"/>
      <c r="CE10" s="339"/>
      <c r="CF10" s="339"/>
      <c r="CG10" s="339"/>
      <c r="CH10" s="339"/>
      <c r="CI10" s="339"/>
      <c r="CJ10" s="339"/>
      <c r="CK10" s="339"/>
      <c r="CL10" s="339"/>
      <c r="CM10" s="339"/>
      <c r="CN10" s="339"/>
      <c r="CO10" s="339"/>
      <c r="CP10" s="339"/>
      <c r="CQ10" s="339"/>
      <c r="CR10" s="339"/>
      <c r="CS10" s="339"/>
      <c r="CT10" s="339"/>
      <c r="CU10" s="339"/>
      <c r="CV10" s="339"/>
      <c r="CW10" s="339"/>
      <c r="CX10" s="339"/>
      <c r="CY10" s="339"/>
      <c r="CZ10" s="339"/>
      <c r="DA10" s="339"/>
      <c r="DB10" s="339"/>
      <c r="DC10" s="339"/>
      <c r="DD10" s="339"/>
    </row>
    <row r="11" spans="1:108" ht="8.25" customHeight="1"/>
    <row r="12" spans="1:108">
      <c r="DD12" s="104"/>
    </row>
    <row r="13" spans="1:108" ht="12" customHeight="1"/>
    <row r="14" spans="1:108" ht="15">
      <c r="A14" s="339" t="s">
        <v>272</v>
      </c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39"/>
      <c r="AL14" s="339"/>
      <c r="AM14" s="339"/>
      <c r="AN14" s="339"/>
      <c r="AO14" s="339"/>
      <c r="AP14" s="339"/>
      <c r="AQ14" s="339"/>
      <c r="AR14" s="339"/>
      <c r="AS14" s="339"/>
      <c r="AT14" s="339"/>
      <c r="AU14" s="339"/>
      <c r="AV14" s="339"/>
      <c r="AW14" s="339"/>
      <c r="AX14" s="339"/>
      <c r="AY14" s="339"/>
      <c r="AZ14" s="339"/>
      <c r="BA14" s="339"/>
      <c r="BB14" s="339"/>
      <c r="BC14" s="339"/>
      <c r="BD14" s="339"/>
      <c r="BE14" s="339"/>
      <c r="BF14" s="339"/>
      <c r="BG14" s="339"/>
      <c r="BH14" s="339"/>
      <c r="BI14" s="339"/>
      <c r="BJ14" s="339"/>
      <c r="BK14" s="339"/>
      <c r="BL14" s="339"/>
      <c r="BM14" s="339"/>
      <c r="BN14" s="339"/>
      <c r="BO14" s="339"/>
      <c r="BP14" s="339"/>
      <c r="BQ14" s="339"/>
      <c r="BR14" s="339"/>
      <c r="BS14" s="339"/>
      <c r="BT14" s="339"/>
      <c r="BU14" s="339"/>
      <c r="BV14" s="339"/>
      <c r="BW14" s="339"/>
      <c r="BX14" s="339"/>
      <c r="BY14" s="339"/>
      <c r="BZ14" s="339"/>
      <c r="CA14" s="339"/>
      <c r="CB14" s="339"/>
      <c r="CC14" s="339"/>
      <c r="CD14" s="339"/>
      <c r="CE14" s="339"/>
      <c r="CF14" s="339"/>
      <c r="CG14" s="339"/>
      <c r="CH14" s="339"/>
      <c r="CI14" s="339"/>
      <c r="CJ14" s="339"/>
      <c r="CK14" s="339"/>
      <c r="CL14" s="339"/>
      <c r="CM14" s="339"/>
      <c r="CN14" s="339"/>
      <c r="CO14" s="339"/>
      <c r="CP14" s="339"/>
      <c r="CQ14" s="339"/>
      <c r="CR14" s="339"/>
      <c r="CS14" s="339"/>
      <c r="CT14" s="339"/>
      <c r="CU14" s="339"/>
      <c r="CV14" s="339"/>
      <c r="CW14" s="339"/>
      <c r="CX14" s="339"/>
      <c r="CY14" s="339"/>
      <c r="CZ14" s="339"/>
      <c r="DA14" s="339"/>
      <c r="DB14" s="339"/>
      <c r="DC14" s="339"/>
      <c r="DD14" s="339"/>
    </row>
    <row r="15" spans="1:108" ht="16.5" customHeight="1">
      <c r="A15" s="99" t="s">
        <v>235</v>
      </c>
      <c r="K15" s="340" t="s">
        <v>102</v>
      </c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40"/>
      <c r="AD15" s="340"/>
      <c r="AE15" s="340"/>
      <c r="AF15" s="340"/>
      <c r="AG15" s="340"/>
      <c r="AH15" s="340"/>
      <c r="AI15" s="340"/>
      <c r="AJ15" s="340"/>
      <c r="AK15" s="340"/>
      <c r="AL15" s="340"/>
      <c r="AM15" s="340"/>
      <c r="AN15" s="340"/>
      <c r="AO15" s="340"/>
      <c r="AP15" s="340"/>
      <c r="AQ15" s="340"/>
      <c r="AR15" s="340"/>
      <c r="AS15" s="340"/>
      <c r="AT15" s="340"/>
      <c r="AU15" s="340"/>
      <c r="AV15" s="340"/>
      <c r="AW15" s="340"/>
      <c r="AX15" s="340"/>
      <c r="AY15" s="340"/>
      <c r="AZ15" s="340"/>
      <c r="BA15" s="340"/>
      <c r="BB15" s="340"/>
      <c r="BC15" s="340"/>
      <c r="BD15" s="340"/>
      <c r="BE15" s="340"/>
      <c r="BF15" s="340"/>
      <c r="BG15" s="340"/>
      <c r="BH15" s="340"/>
      <c r="BI15" s="340"/>
      <c r="BJ15" s="340"/>
      <c r="BK15" s="340"/>
      <c r="BL15" s="340"/>
      <c r="BM15" s="340"/>
      <c r="BN15" s="340"/>
      <c r="BO15" s="340"/>
      <c r="BP15" s="340"/>
      <c r="BQ15" s="340"/>
      <c r="BR15" s="340"/>
      <c r="BS15" s="340"/>
      <c r="BT15" s="340"/>
      <c r="BU15" s="340"/>
      <c r="BV15" s="340"/>
      <c r="BW15" s="340"/>
      <c r="BX15" s="340"/>
      <c r="BY15" s="340"/>
      <c r="BZ15" s="340"/>
      <c r="CA15" s="340"/>
      <c r="CB15" s="340"/>
      <c r="CC15" s="340"/>
      <c r="CD15" s="340"/>
      <c r="CE15" s="340"/>
      <c r="CF15" s="340"/>
      <c r="CG15" s="340"/>
      <c r="CH15" s="340"/>
      <c r="CI15" s="340"/>
      <c r="CJ15" s="340"/>
      <c r="CK15" s="340"/>
      <c r="CL15" s="340"/>
      <c r="CM15" s="340"/>
      <c r="CN15" s="340"/>
      <c r="CO15" s="340"/>
      <c r="CP15" s="340"/>
      <c r="CQ15" s="340"/>
      <c r="CR15" s="340"/>
      <c r="CS15" s="340"/>
      <c r="CT15" s="340"/>
    </row>
    <row r="16" spans="1:108" s="100" customFormat="1" ht="13.5" customHeight="1">
      <c r="K16" s="341" t="s">
        <v>236</v>
      </c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F16" s="341"/>
      <c r="AG16" s="341"/>
      <c r="AH16" s="341"/>
      <c r="AI16" s="341"/>
      <c r="AJ16" s="341"/>
      <c r="AK16" s="341"/>
      <c r="AL16" s="341"/>
      <c r="AM16" s="341"/>
      <c r="AN16" s="341"/>
      <c r="AO16" s="341"/>
      <c r="AP16" s="341"/>
      <c r="AQ16" s="341"/>
      <c r="AR16" s="341"/>
      <c r="AS16" s="341"/>
      <c r="AT16" s="341"/>
      <c r="AU16" s="341"/>
      <c r="AV16" s="341"/>
      <c r="AW16" s="341"/>
      <c r="AX16" s="341"/>
      <c r="AY16" s="341"/>
      <c r="AZ16" s="341"/>
      <c r="BA16" s="341"/>
      <c r="BB16" s="341"/>
      <c r="BC16" s="341"/>
      <c r="BD16" s="341"/>
      <c r="BE16" s="341"/>
      <c r="BF16" s="341"/>
      <c r="BG16" s="341"/>
      <c r="BH16" s="341"/>
      <c r="BI16" s="341"/>
      <c r="BJ16" s="341"/>
      <c r="BK16" s="341"/>
      <c r="BL16" s="341"/>
      <c r="BM16" s="341"/>
      <c r="BN16" s="341"/>
      <c r="BO16" s="341"/>
      <c r="BP16" s="341"/>
      <c r="BQ16" s="341"/>
      <c r="BR16" s="341"/>
      <c r="BS16" s="341"/>
      <c r="BT16" s="341"/>
      <c r="BU16" s="341"/>
      <c r="BV16" s="341"/>
      <c r="BW16" s="341"/>
      <c r="BX16" s="341"/>
      <c r="BY16" s="341"/>
      <c r="BZ16" s="341"/>
      <c r="CA16" s="341"/>
      <c r="CB16" s="341"/>
      <c r="CC16" s="341"/>
      <c r="CD16" s="341"/>
      <c r="CE16" s="341"/>
      <c r="CF16" s="341"/>
      <c r="CG16" s="341"/>
      <c r="CH16" s="341"/>
      <c r="CI16" s="341"/>
      <c r="CJ16" s="341"/>
      <c r="CK16" s="341"/>
      <c r="CL16" s="341"/>
      <c r="CM16" s="341"/>
      <c r="CN16" s="341"/>
      <c r="CO16" s="341"/>
      <c r="CP16" s="341"/>
      <c r="CQ16" s="341"/>
      <c r="CR16" s="341"/>
      <c r="CS16" s="341"/>
      <c r="CT16" s="341"/>
    </row>
    <row r="17" spans="1:108" ht="3.75" customHeight="1"/>
    <row r="18" spans="1:108" s="105" customFormat="1" ht="15" customHeight="1">
      <c r="A18" s="343" t="s">
        <v>237</v>
      </c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343"/>
      <c r="AE18" s="343"/>
      <c r="AF18" s="343"/>
      <c r="AG18" s="343"/>
      <c r="AH18" s="343"/>
      <c r="AI18" s="343"/>
      <c r="AJ18" s="343"/>
      <c r="AK18" s="343"/>
      <c r="AL18" s="343"/>
      <c r="AM18" s="343"/>
      <c r="AN18" s="343"/>
      <c r="AO18" s="343"/>
      <c r="AP18" s="343"/>
      <c r="AQ18" s="343"/>
      <c r="AR18" s="343"/>
      <c r="AS18" s="343"/>
      <c r="AT18" s="343" t="s">
        <v>32</v>
      </c>
      <c r="AU18" s="343"/>
      <c r="AV18" s="343"/>
      <c r="AW18" s="343"/>
      <c r="AX18" s="343"/>
      <c r="AY18" s="343"/>
      <c r="AZ18" s="343"/>
      <c r="BA18" s="343"/>
      <c r="BB18" s="343"/>
      <c r="BC18" s="343"/>
      <c r="BD18" s="343"/>
      <c r="BE18" s="343"/>
      <c r="BF18" s="343"/>
      <c r="BG18" s="343"/>
      <c r="BH18" s="343"/>
      <c r="BI18" s="343"/>
      <c r="BJ18" s="343"/>
      <c r="BK18" s="343"/>
      <c r="BL18" s="343"/>
      <c r="BM18" s="343"/>
      <c r="BN18" s="343"/>
      <c r="BO18" s="343"/>
      <c r="BP18" s="343"/>
      <c r="BQ18" s="343"/>
      <c r="BR18" s="343" t="s">
        <v>238</v>
      </c>
      <c r="BS18" s="343"/>
      <c r="BT18" s="343"/>
      <c r="BU18" s="343"/>
      <c r="BV18" s="343"/>
      <c r="BW18" s="343"/>
      <c r="BX18" s="343"/>
      <c r="BY18" s="343"/>
      <c r="BZ18" s="343"/>
      <c r="CA18" s="343"/>
      <c r="CB18" s="343"/>
      <c r="CC18" s="343"/>
      <c r="CD18" s="343"/>
      <c r="CE18" s="343" t="s">
        <v>239</v>
      </c>
      <c r="CF18" s="343"/>
      <c r="CG18" s="343"/>
      <c r="CH18" s="343"/>
      <c r="CI18" s="343"/>
      <c r="CJ18" s="343"/>
      <c r="CK18" s="343"/>
      <c r="CL18" s="343"/>
      <c r="CM18" s="343"/>
      <c r="CN18" s="343"/>
      <c r="CO18" s="343"/>
      <c r="CP18" s="343"/>
      <c r="CQ18" s="343"/>
      <c r="CR18" s="343" t="s">
        <v>240</v>
      </c>
      <c r="CS18" s="343"/>
      <c r="CT18" s="343"/>
      <c r="CU18" s="343"/>
      <c r="CV18" s="343"/>
      <c r="CW18" s="343"/>
      <c r="CX18" s="343"/>
      <c r="CY18" s="343"/>
      <c r="CZ18" s="343"/>
      <c r="DA18" s="343"/>
      <c r="DB18" s="343"/>
      <c r="DC18" s="343"/>
      <c r="DD18" s="343"/>
    </row>
    <row r="19" spans="1:108" s="105" customFormat="1" ht="45.75" customHeight="1">
      <c r="A19" s="343"/>
      <c r="B19" s="343"/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43"/>
      <c r="AG19" s="343"/>
      <c r="AH19" s="343"/>
      <c r="AI19" s="343"/>
      <c r="AJ19" s="343"/>
      <c r="AK19" s="343"/>
      <c r="AL19" s="343"/>
      <c r="AM19" s="343"/>
      <c r="AN19" s="343"/>
      <c r="AO19" s="343"/>
      <c r="AP19" s="343"/>
      <c r="AQ19" s="343"/>
      <c r="AR19" s="343"/>
      <c r="AS19" s="343"/>
      <c r="AT19" s="343" t="s">
        <v>241</v>
      </c>
      <c r="AU19" s="343"/>
      <c r="AV19" s="343"/>
      <c r="AW19" s="343"/>
      <c r="AX19" s="343"/>
      <c r="AY19" s="343"/>
      <c r="AZ19" s="343"/>
      <c r="BA19" s="343"/>
      <c r="BB19" s="343"/>
      <c r="BC19" s="343"/>
      <c r="BD19" s="343"/>
      <c r="BE19" s="343"/>
      <c r="BF19" s="343" t="s">
        <v>37</v>
      </c>
      <c r="BG19" s="343"/>
      <c r="BH19" s="343"/>
      <c r="BI19" s="343"/>
      <c r="BJ19" s="343"/>
      <c r="BK19" s="343"/>
      <c r="BL19" s="343"/>
      <c r="BM19" s="343"/>
      <c r="BN19" s="343"/>
      <c r="BO19" s="343"/>
      <c r="BP19" s="343"/>
      <c r="BQ19" s="343"/>
      <c r="BR19" s="343"/>
      <c r="BS19" s="343"/>
      <c r="BT19" s="343"/>
      <c r="BU19" s="343"/>
      <c r="BV19" s="343"/>
      <c r="BW19" s="343"/>
      <c r="BX19" s="343"/>
      <c r="BY19" s="343"/>
      <c r="BZ19" s="343"/>
      <c r="CA19" s="343"/>
      <c r="CB19" s="343"/>
      <c r="CC19" s="343"/>
      <c r="CD19" s="343"/>
      <c r="CE19" s="343"/>
      <c r="CF19" s="343"/>
      <c r="CG19" s="343"/>
      <c r="CH19" s="343"/>
      <c r="CI19" s="343"/>
      <c r="CJ19" s="343"/>
      <c r="CK19" s="343"/>
      <c r="CL19" s="343"/>
      <c r="CM19" s="343"/>
      <c r="CN19" s="343"/>
      <c r="CO19" s="343"/>
      <c r="CP19" s="343"/>
      <c r="CQ19" s="343"/>
      <c r="CR19" s="343"/>
      <c r="CS19" s="343"/>
      <c r="CT19" s="343"/>
      <c r="CU19" s="343"/>
      <c r="CV19" s="343"/>
      <c r="CW19" s="343"/>
      <c r="CX19" s="343"/>
      <c r="CY19" s="343"/>
      <c r="CZ19" s="343"/>
      <c r="DA19" s="343"/>
      <c r="DB19" s="343"/>
      <c r="DC19" s="343"/>
      <c r="DD19" s="343"/>
    </row>
    <row r="20" spans="1:108" s="106" customFormat="1">
      <c r="A20" s="342">
        <v>1</v>
      </c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/>
      <c r="AP20" s="342"/>
      <c r="AQ20" s="342"/>
      <c r="AR20" s="342"/>
      <c r="AS20" s="342"/>
      <c r="AT20" s="342">
        <v>2</v>
      </c>
      <c r="AU20" s="342"/>
      <c r="AV20" s="342"/>
      <c r="AW20" s="342"/>
      <c r="AX20" s="342"/>
      <c r="AY20" s="342"/>
      <c r="AZ20" s="342"/>
      <c r="BA20" s="342"/>
      <c r="BB20" s="342"/>
      <c r="BC20" s="342"/>
      <c r="BD20" s="342"/>
      <c r="BE20" s="342"/>
      <c r="BF20" s="342">
        <v>3</v>
      </c>
      <c r="BG20" s="342"/>
      <c r="BH20" s="342"/>
      <c r="BI20" s="342"/>
      <c r="BJ20" s="342"/>
      <c r="BK20" s="342"/>
      <c r="BL20" s="342"/>
      <c r="BM20" s="342"/>
      <c r="BN20" s="342"/>
      <c r="BO20" s="342"/>
      <c r="BP20" s="342"/>
      <c r="BQ20" s="342"/>
      <c r="BR20" s="342">
        <v>4</v>
      </c>
      <c r="BS20" s="342"/>
      <c r="BT20" s="342"/>
      <c r="BU20" s="342"/>
      <c r="BV20" s="342"/>
      <c r="BW20" s="342"/>
      <c r="BX20" s="342"/>
      <c r="BY20" s="342"/>
      <c r="BZ20" s="342"/>
      <c r="CA20" s="342"/>
      <c r="CB20" s="342"/>
      <c r="CC20" s="342"/>
      <c r="CD20" s="342"/>
      <c r="CE20" s="342">
        <v>5</v>
      </c>
      <c r="CF20" s="342"/>
      <c r="CG20" s="342"/>
      <c r="CH20" s="342"/>
      <c r="CI20" s="342"/>
      <c r="CJ20" s="342"/>
      <c r="CK20" s="342"/>
      <c r="CL20" s="342"/>
      <c r="CM20" s="342"/>
      <c r="CN20" s="342"/>
      <c r="CO20" s="342"/>
      <c r="CP20" s="342"/>
      <c r="CQ20" s="342"/>
      <c r="CR20" s="342">
        <v>6</v>
      </c>
      <c r="CS20" s="342"/>
      <c r="CT20" s="342"/>
      <c r="CU20" s="342"/>
      <c r="CV20" s="342"/>
      <c r="CW20" s="342"/>
      <c r="CX20" s="342"/>
      <c r="CY20" s="342"/>
      <c r="CZ20" s="342"/>
      <c r="DA20" s="342"/>
      <c r="DB20" s="342"/>
      <c r="DC20" s="342"/>
      <c r="DD20" s="342"/>
    </row>
    <row r="21" spans="1:108" ht="72.75" customHeight="1">
      <c r="A21" s="107"/>
      <c r="B21" s="347" t="s">
        <v>242</v>
      </c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  <c r="AL21" s="347"/>
      <c r="AM21" s="347"/>
      <c r="AN21" s="347"/>
      <c r="AO21" s="347"/>
      <c r="AP21" s="347"/>
      <c r="AQ21" s="347"/>
      <c r="AR21" s="347"/>
      <c r="AS21" s="347"/>
      <c r="AT21" s="345" t="s">
        <v>38</v>
      </c>
      <c r="AU21" s="345"/>
      <c r="AV21" s="345"/>
      <c r="AW21" s="345"/>
      <c r="AX21" s="345"/>
      <c r="AY21" s="345"/>
      <c r="AZ21" s="345"/>
      <c r="BA21" s="345"/>
      <c r="BB21" s="345"/>
      <c r="BC21" s="345"/>
      <c r="BD21" s="345"/>
      <c r="BE21" s="345"/>
      <c r="BF21" s="345" t="s">
        <v>38</v>
      </c>
      <c r="BG21" s="345"/>
      <c r="BH21" s="345"/>
      <c r="BI21" s="345"/>
      <c r="BJ21" s="345"/>
      <c r="BK21" s="345"/>
      <c r="BL21" s="345"/>
      <c r="BM21" s="345"/>
      <c r="BN21" s="345"/>
      <c r="BO21" s="345"/>
      <c r="BP21" s="345"/>
      <c r="BQ21" s="345"/>
      <c r="BR21" s="345" t="s">
        <v>38</v>
      </c>
      <c r="BS21" s="345"/>
      <c r="BT21" s="345"/>
      <c r="BU21" s="345"/>
      <c r="BV21" s="345"/>
      <c r="BW21" s="345"/>
      <c r="BX21" s="345"/>
      <c r="BY21" s="345"/>
      <c r="BZ21" s="345"/>
      <c r="CA21" s="345"/>
      <c r="CB21" s="345"/>
      <c r="CC21" s="345"/>
      <c r="CD21" s="345"/>
      <c r="CE21" s="345" t="s">
        <v>38</v>
      </c>
      <c r="CF21" s="345"/>
      <c r="CG21" s="345"/>
      <c r="CH21" s="345"/>
      <c r="CI21" s="345"/>
      <c r="CJ21" s="345"/>
      <c r="CK21" s="345"/>
      <c r="CL21" s="345"/>
      <c r="CM21" s="345"/>
      <c r="CN21" s="345"/>
      <c r="CO21" s="345"/>
      <c r="CP21" s="345"/>
      <c r="CQ21" s="345"/>
      <c r="CR21" s="346">
        <f>(CR23+CR25)/2</f>
        <v>1.5</v>
      </c>
      <c r="CS21" s="346"/>
      <c r="CT21" s="346"/>
      <c r="CU21" s="346"/>
      <c r="CV21" s="346"/>
      <c r="CW21" s="346"/>
      <c r="CX21" s="346"/>
      <c r="CY21" s="346"/>
      <c r="CZ21" s="346"/>
      <c r="DA21" s="346"/>
      <c r="DB21" s="346"/>
      <c r="DC21" s="346"/>
      <c r="DD21" s="346"/>
    </row>
    <row r="22" spans="1:108" ht="15" customHeight="1">
      <c r="A22" s="107"/>
      <c r="B22" s="344" t="s">
        <v>243</v>
      </c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344"/>
      <c r="AG22" s="344"/>
      <c r="AH22" s="344"/>
      <c r="AI22" s="344"/>
      <c r="AJ22" s="344"/>
      <c r="AK22" s="344"/>
      <c r="AL22" s="344"/>
      <c r="AM22" s="344"/>
      <c r="AN22" s="344"/>
      <c r="AO22" s="344"/>
      <c r="AP22" s="344"/>
      <c r="AQ22" s="344"/>
      <c r="AR22" s="344"/>
      <c r="AS22" s="344"/>
      <c r="AT22" s="345"/>
      <c r="AU22" s="345"/>
      <c r="AV22" s="345"/>
      <c r="AW22" s="345"/>
      <c r="AX22" s="345"/>
      <c r="AY22" s="345"/>
      <c r="AZ22" s="345"/>
      <c r="BA22" s="345"/>
      <c r="BB22" s="345"/>
      <c r="BC22" s="345"/>
      <c r="BD22" s="345"/>
      <c r="BE22" s="345"/>
      <c r="BF22" s="345"/>
      <c r="BG22" s="345"/>
      <c r="BH22" s="345"/>
      <c r="BI22" s="345"/>
      <c r="BJ22" s="345"/>
      <c r="BK22" s="345"/>
      <c r="BL22" s="345"/>
      <c r="BM22" s="345"/>
      <c r="BN22" s="345"/>
      <c r="BO22" s="345"/>
      <c r="BP22" s="345"/>
      <c r="BQ22" s="345"/>
      <c r="BR22" s="345"/>
      <c r="BS22" s="345"/>
      <c r="BT22" s="345"/>
      <c r="BU22" s="345"/>
      <c r="BV22" s="345"/>
      <c r="BW22" s="345"/>
      <c r="BX22" s="345"/>
      <c r="BY22" s="345"/>
      <c r="BZ22" s="345"/>
      <c r="CA22" s="345"/>
      <c r="CB22" s="345"/>
      <c r="CC22" s="345"/>
      <c r="CD22" s="345"/>
      <c r="CE22" s="345"/>
      <c r="CF22" s="345"/>
      <c r="CG22" s="345"/>
      <c r="CH22" s="345"/>
      <c r="CI22" s="345"/>
      <c r="CJ22" s="345"/>
      <c r="CK22" s="345"/>
      <c r="CL22" s="345"/>
      <c r="CM22" s="345"/>
      <c r="CN22" s="345"/>
      <c r="CO22" s="345"/>
      <c r="CP22" s="345"/>
      <c r="CQ22" s="345"/>
      <c r="CR22" s="346"/>
      <c r="CS22" s="346"/>
      <c r="CT22" s="346"/>
      <c r="CU22" s="346"/>
      <c r="CV22" s="346"/>
      <c r="CW22" s="346"/>
      <c r="CX22" s="346"/>
      <c r="CY22" s="346"/>
      <c r="CZ22" s="346"/>
      <c r="DA22" s="346"/>
      <c r="DB22" s="346"/>
      <c r="DC22" s="346"/>
      <c r="DD22" s="346"/>
    </row>
    <row r="23" spans="1:108" s="77" customFormat="1" ht="15" customHeight="1">
      <c r="A23" s="108"/>
      <c r="B23" s="348" t="s">
        <v>244</v>
      </c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348"/>
      <c r="AP23" s="348"/>
      <c r="AQ23" s="348"/>
      <c r="AR23" s="348"/>
      <c r="AS23" s="348"/>
      <c r="AT23" s="349">
        <v>0.5</v>
      </c>
      <c r="AU23" s="349"/>
      <c r="AV23" s="349"/>
      <c r="AW23" s="349"/>
      <c r="AX23" s="349"/>
      <c r="AY23" s="349"/>
      <c r="AZ23" s="349"/>
      <c r="BA23" s="349"/>
      <c r="BB23" s="349"/>
      <c r="BC23" s="349"/>
      <c r="BD23" s="349"/>
      <c r="BE23" s="349"/>
      <c r="BF23" s="349">
        <v>0.5</v>
      </c>
      <c r="BG23" s="349"/>
      <c r="BH23" s="349"/>
      <c r="BI23" s="349"/>
      <c r="BJ23" s="349"/>
      <c r="BK23" s="349"/>
      <c r="BL23" s="349"/>
      <c r="BM23" s="349"/>
      <c r="BN23" s="349"/>
      <c r="BO23" s="349"/>
      <c r="BP23" s="349"/>
      <c r="BQ23" s="349"/>
      <c r="BR23" s="349">
        <f>AT23/BF23</f>
        <v>1</v>
      </c>
      <c r="BS23" s="349"/>
      <c r="BT23" s="349"/>
      <c r="BU23" s="349"/>
      <c r="BV23" s="349"/>
      <c r="BW23" s="349"/>
      <c r="BX23" s="349"/>
      <c r="BY23" s="349"/>
      <c r="BZ23" s="349"/>
      <c r="CA23" s="349"/>
      <c r="CB23" s="349"/>
      <c r="CC23" s="349"/>
      <c r="CD23" s="349"/>
      <c r="CE23" s="345" t="s">
        <v>40</v>
      </c>
      <c r="CF23" s="345"/>
      <c r="CG23" s="345"/>
      <c r="CH23" s="345"/>
      <c r="CI23" s="345"/>
      <c r="CJ23" s="345"/>
      <c r="CK23" s="345"/>
      <c r="CL23" s="345"/>
      <c r="CM23" s="345"/>
      <c r="CN23" s="345"/>
      <c r="CO23" s="345"/>
      <c r="CP23" s="345"/>
      <c r="CQ23" s="345"/>
      <c r="CR23" s="346">
        <v>2</v>
      </c>
      <c r="CS23" s="346"/>
      <c r="CT23" s="346"/>
      <c r="CU23" s="346"/>
      <c r="CV23" s="346"/>
      <c r="CW23" s="346"/>
      <c r="CX23" s="346"/>
      <c r="CY23" s="346"/>
      <c r="CZ23" s="346"/>
      <c r="DA23" s="346"/>
      <c r="DB23" s="346"/>
      <c r="DC23" s="346"/>
      <c r="DD23" s="346"/>
    </row>
    <row r="24" spans="1:108" ht="57.75" customHeight="1">
      <c r="A24" s="109"/>
      <c r="B24" s="350" t="s">
        <v>245</v>
      </c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0"/>
      <c r="Z24" s="350"/>
      <c r="AA24" s="350"/>
      <c r="AB24" s="350"/>
      <c r="AC24" s="350"/>
      <c r="AD24" s="350"/>
      <c r="AE24" s="350"/>
      <c r="AF24" s="350"/>
      <c r="AG24" s="350"/>
      <c r="AH24" s="350"/>
      <c r="AI24" s="350"/>
      <c r="AJ24" s="350"/>
      <c r="AK24" s="350"/>
      <c r="AL24" s="350"/>
      <c r="AM24" s="350"/>
      <c r="AN24" s="350"/>
      <c r="AO24" s="350"/>
      <c r="AP24" s="350"/>
      <c r="AQ24" s="350"/>
      <c r="AR24" s="350"/>
      <c r="AS24" s="350"/>
      <c r="AT24" s="349"/>
      <c r="AU24" s="349"/>
      <c r="AV24" s="349"/>
      <c r="AW24" s="349"/>
      <c r="AX24" s="349"/>
      <c r="AY24" s="349"/>
      <c r="AZ24" s="349"/>
      <c r="BA24" s="349"/>
      <c r="BB24" s="349"/>
      <c r="BC24" s="349"/>
      <c r="BD24" s="349"/>
      <c r="BE24" s="349"/>
      <c r="BF24" s="349"/>
      <c r="BG24" s="349"/>
      <c r="BH24" s="349"/>
      <c r="BI24" s="349"/>
      <c r="BJ24" s="349"/>
      <c r="BK24" s="349"/>
      <c r="BL24" s="349"/>
      <c r="BM24" s="349"/>
      <c r="BN24" s="349"/>
      <c r="BO24" s="349"/>
      <c r="BP24" s="349"/>
      <c r="BQ24" s="349"/>
      <c r="BR24" s="349"/>
      <c r="BS24" s="349"/>
      <c r="BT24" s="349"/>
      <c r="BU24" s="349"/>
      <c r="BV24" s="349"/>
      <c r="BW24" s="349"/>
      <c r="BX24" s="349"/>
      <c r="BY24" s="349"/>
      <c r="BZ24" s="349"/>
      <c r="CA24" s="349"/>
      <c r="CB24" s="349"/>
      <c r="CC24" s="349"/>
      <c r="CD24" s="349"/>
      <c r="CE24" s="345"/>
      <c r="CF24" s="345"/>
      <c r="CG24" s="345"/>
      <c r="CH24" s="345"/>
      <c r="CI24" s="345"/>
      <c r="CJ24" s="345"/>
      <c r="CK24" s="345"/>
      <c r="CL24" s="345"/>
      <c r="CM24" s="345"/>
      <c r="CN24" s="345"/>
      <c r="CO24" s="345"/>
      <c r="CP24" s="345"/>
      <c r="CQ24" s="345"/>
      <c r="CR24" s="346"/>
      <c r="CS24" s="346"/>
      <c r="CT24" s="346"/>
      <c r="CU24" s="346"/>
      <c r="CV24" s="346"/>
      <c r="CW24" s="346"/>
      <c r="CX24" s="346"/>
      <c r="CY24" s="346"/>
      <c r="CZ24" s="346"/>
      <c r="DA24" s="346"/>
      <c r="DB24" s="346"/>
      <c r="DC24" s="346"/>
      <c r="DD24" s="346"/>
    </row>
    <row r="25" spans="1:108" s="77" customFormat="1" ht="15" customHeight="1">
      <c r="A25" s="108"/>
      <c r="B25" s="348" t="s">
        <v>246</v>
      </c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Q25" s="348"/>
      <c r="R25" s="348"/>
      <c r="S25" s="348"/>
      <c r="T25" s="348"/>
      <c r="U25" s="348"/>
      <c r="V25" s="348"/>
      <c r="W25" s="348"/>
      <c r="X25" s="348"/>
      <c r="Y25" s="348"/>
      <c r="Z25" s="348"/>
      <c r="AA25" s="348"/>
      <c r="AB25" s="348"/>
      <c r="AC25" s="348"/>
      <c r="AD25" s="348"/>
      <c r="AE25" s="348"/>
      <c r="AF25" s="348"/>
      <c r="AG25" s="348"/>
      <c r="AH25" s="348"/>
      <c r="AI25" s="348"/>
      <c r="AJ25" s="348"/>
      <c r="AK25" s="348"/>
      <c r="AL25" s="348"/>
      <c r="AM25" s="348"/>
      <c r="AN25" s="348"/>
      <c r="AO25" s="348"/>
      <c r="AP25" s="348"/>
      <c r="AQ25" s="348"/>
      <c r="AR25" s="348"/>
      <c r="AS25" s="348"/>
      <c r="AT25" s="345">
        <v>15</v>
      </c>
      <c r="AU25" s="345"/>
      <c r="AV25" s="345"/>
      <c r="AW25" s="345"/>
      <c r="AX25" s="345"/>
      <c r="AY25" s="345"/>
      <c r="AZ25" s="345"/>
      <c r="BA25" s="345"/>
      <c r="BB25" s="345"/>
      <c r="BC25" s="345"/>
      <c r="BD25" s="345"/>
      <c r="BE25" s="345"/>
      <c r="BF25" s="345">
        <v>15</v>
      </c>
      <c r="BG25" s="345"/>
      <c r="BH25" s="345"/>
      <c r="BI25" s="345"/>
      <c r="BJ25" s="345"/>
      <c r="BK25" s="345"/>
      <c r="BL25" s="345"/>
      <c r="BM25" s="345"/>
      <c r="BN25" s="345"/>
      <c r="BO25" s="345"/>
      <c r="BP25" s="345"/>
      <c r="BQ25" s="345"/>
      <c r="BR25" s="349">
        <f>AT25/BF25</f>
        <v>1</v>
      </c>
      <c r="BS25" s="349"/>
      <c r="BT25" s="349"/>
      <c r="BU25" s="349"/>
      <c r="BV25" s="349"/>
      <c r="BW25" s="349"/>
      <c r="BX25" s="349"/>
      <c r="BY25" s="349"/>
      <c r="BZ25" s="349"/>
      <c r="CA25" s="349"/>
      <c r="CB25" s="349"/>
      <c r="CC25" s="349"/>
      <c r="CD25" s="349"/>
      <c r="CE25" s="345" t="s">
        <v>40</v>
      </c>
      <c r="CF25" s="345"/>
      <c r="CG25" s="345"/>
      <c r="CH25" s="345"/>
      <c r="CI25" s="345"/>
      <c r="CJ25" s="345"/>
      <c r="CK25" s="345"/>
      <c r="CL25" s="345"/>
      <c r="CM25" s="345"/>
      <c r="CN25" s="345"/>
      <c r="CO25" s="345"/>
      <c r="CP25" s="345"/>
      <c r="CQ25" s="345"/>
      <c r="CR25" s="346">
        <v>1</v>
      </c>
      <c r="CS25" s="346"/>
      <c r="CT25" s="346"/>
      <c r="CU25" s="346"/>
      <c r="CV25" s="346"/>
      <c r="CW25" s="346"/>
      <c r="CX25" s="346"/>
      <c r="CY25" s="346"/>
      <c r="CZ25" s="346"/>
      <c r="DA25" s="346"/>
      <c r="DB25" s="346"/>
      <c r="DC25" s="346"/>
      <c r="DD25" s="346"/>
    </row>
    <row r="26" spans="1:108" ht="71.25" customHeight="1">
      <c r="A26" s="109"/>
      <c r="B26" s="350" t="s">
        <v>247</v>
      </c>
      <c r="C26" s="350"/>
      <c r="D26" s="350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350"/>
      <c r="P26" s="350"/>
      <c r="Q26" s="350"/>
      <c r="R26" s="350"/>
      <c r="S26" s="350"/>
      <c r="T26" s="350"/>
      <c r="U26" s="350"/>
      <c r="V26" s="350"/>
      <c r="W26" s="350"/>
      <c r="X26" s="350"/>
      <c r="Y26" s="350"/>
      <c r="Z26" s="350"/>
      <c r="AA26" s="350"/>
      <c r="AB26" s="350"/>
      <c r="AC26" s="350"/>
      <c r="AD26" s="350"/>
      <c r="AE26" s="350"/>
      <c r="AF26" s="350"/>
      <c r="AG26" s="350"/>
      <c r="AH26" s="350"/>
      <c r="AI26" s="350"/>
      <c r="AJ26" s="350"/>
      <c r="AK26" s="350"/>
      <c r="AL26" s="350"/>
      <c r="AM26" s="350"/>
      <c r="AN26" s="350"/>
      <c r="AO26" s="350"/>
      <c r="AP26" s="350"/>
      <c r="AQ26" s="350"/>
      <c r="AR26" s="350"/>
      <c r="AS26" s="350"/>
      <c r="AT26" s="345"/>
      <c r="AU26" s="345"/>
      <c r="AV26" s="345"/>
      <c r="AW26" s="345"/>
      <c r="AX26" s="345"/>
      <c r="AY26" s="345"/>
      <c r="AZ26" s="345"/>
      <c r="BA26" s="345"/>
      <c r="BB26" s="345"/>
      <c r="BC26" s="345"/>
      <c r="BD26" s="345"/>
      <c r="BE26" s="345"/>
      <c r="BF26" s="345"/>
      <c r="BG26" s="345"/>
      <c r="BH26" s="345"/>
      <c r="BI26" s="345"/>
      <c r="BJ26" s="345"/>
      <c r="BK26" s="345"/>
      <c r="BL26" s="345"/>
      <c r="BM26" s="345"/>
      <c r="BN26" s="345"/>
      <c r="BO26" s="345"/>
      <c r="BP26" s="345"/>
      <c r="BQ26" s="345"/>
      <c r="BR26" s="349"/>
      <c r="BS26" s="349"/>
      <c r="BT26" s="349"/>
      <c r="BU26" s="349"/>
      <c r="BV26" s="349"/>
      <c r="BW26" s="349"/>
      <c r="BX26" s="349"/>
      <c r="BY26" s="349"/>
      <c r="BZ26" s="349"/>
      <c r="CA26" s="349"/>
      <c r="CB26" s="349"/>
      <c r="CC26" s="349"/>
      <c r="CD26" s="349"/>
      <c r="CE26" s="345"/>
      <c r="CF26" s="345"/>
      <c r="CG26" s="345"/>
      <c r="CH26" s="345"/>
      <c r="CI26" s="345"/>
      <c r="CJ26" s="345"/>
      <c r="CK26" s="345"/>
      <c r="CL26" s="345"/>
      <c r="CM26" s="345"/>
      <c r="CN26" s="345"/>
      <c r="CO26" s="345"/>
      <c r="CP26" s="345"/>
      <c r="CQ26" s="345"/>
      <c r="CR26" s="346"/>
      <c r="CS26" s="346"/>
      <c r="CT26" s="346"/>
      <c r="CU26" s="346"/>
      <c r="CV26" s="346"/>
      <c r="CW26" s="346"/>
      <c r="CX26" s="346"/>
      <c r="CY26" s="346"/>
      <c r="CZ26" s="346"/>
      <c r="DA26" s="346"/>
      <c r="DB26" s="346"/>
      <c r="DC26" s="346"/>
      <c r="DD26" s="346"/>
    </row>
    <row r="27" spans="1:108" ht="15" customHeight="1">
      <c r="A27" s="107"/>
      <c r="B27" s="344" t="s">
        <v>41</v>
      </c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4"/>
      <c r="AM27" s="344"/>
      <c r="AN27" s="344"/>
      <c r="AO27" s="344"/>
      <c r="AP27" s="344"/>
      <c r="AQ27" s="344"/>
      <c r="AR27" s="344"/>
      <c r="AS27" s="344"/>
      <c r="AT27" s="345"/>
      <c r="AU27" s="345"/>
      <c r="AV27" s="345"/>
      <c r="AW27" s="345"/>
      <c r="AX27" s="345"/>
      <c r="AY27" s="345"/>
      <c r="AZ27" s="345"/>
      <c r="BA27" s="345"/>
      <c r="BB27" s="345"/>
      <c r="BC27" s="345"/>
      <c r="BD27" s="345"/>
      <c r="BE27" s="345"/>
      <c r="BF27" s="345"/>
      <c r="BG27" s="345"/>
      <c r="BH27" s="345"/>
      <c r="BI27" s="345"/>
      <c r="BJ27" s="345"/>
      <c r="BK27" s="345"/>
      <c r="BL27" s="345"/>
      <c r="BM27" s="345"/>
      <c r="BN27" s="345"/>
      <c r="BO27" s="345"/>
      <c r="BP27" s="345"/>
      <c r="BQ27" s="345"/>
      <c r="BR27" s="345"/>
      <c r="BS27" s="345"/>
      <c r="BT27" s="345"/>
      <c r="BU27" s="345"/>
      <c r="BV27" s="345"/>
      <c r="BW27" s="345"/>
      <c r="BX27" s="345"/>
      <c r="BY27" s="345"/>
      <c r="BZ27" s="345"/>
      <c r="CA27" s="345"/>
      <c r="CB27" s="345"/>
      <c r="CC27" s="345"/>
      <c r="CD27" s="345"/>
      <c r="CE27" s="345"/>
      <c r="CF27" s="345"/>
      <c r="CG27" s="345"/>
      <c r="CH27" s="345"/>
      <c r="CI27" s="345"/>
      <c r="CJ27" s="345"/>
      <c r="CK27" s="345"/>
      <c r="CL27" s="345"/>
      <c r="CM27" s="345"/>
      <c r="CN27" s="345"/>
      <c r="CO27" s="345"/>
      <c r="CP27" s="345"/>
      <c r="CQ27" s="345"/>
      <c r="CR27" s="346"/>
      <c r="CS27" s="346"/>
      <c r="CT27" s="346"/>
      <c r="CU27" s="346"/>
      <c r="CV27" s="346"/>
      <c r="CW27" s="346"/>
      <c r="CX27" s="346"/>
      <c r="CY27" s="346"/>
      <c r="CZ27" s="346"/>
      <c r="DA27" s="346"/>
      <c r="DB27" s="346"/>
      <c r="DC27" s="346"/>
      <c r="DD27" s="346"/>
    </row>
    <row r="28" spans="1:108" ht="42.75" customHeight="1">
      <c r="A28" s="107"/>
      <c r="B28" s="344" t="s">
        <v>42</v>
      </c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44"/>
      <c r="AE28" s="344"/>
      <c r="AF28" s="344"/>
      <c r="AG28" s="344"/>
      <c r="AH28" s="344"/>
      <c r="AI28" s="344"/>
      <c r="AJ28" s="344"/>
      <c r="AK28" s="344"/>
      <c r="AL28" s="344"/>
      <c r="AM28" s="344"/>
      <c r="AN28" s="344"/>
      <c r="AO28" s="344"/>
      <c r="AP28" s="344"/>
      <c r="AQ28" s="344"/>
      <c r="AR28" s="344"/>
      <c r="AS28" s="344"/>
      <c r="AT28" s="345">
        <v>2</v>
      </c>
      <c r="AU28" s="345"/>
      <c r="AV28" s="345"/>
      <c r="AW28" s="345"/>
      <c r="AX28" s="345"/>
      <c r="AY28" s="345"/>
      <c r="AZ28" s="345"/>
      <c r="BA28" s="345"/>
      <c r="BB28" s="345"/>
      <c r="BC28" s="345"/>
      <c r="BD28" s="345"/>
      <c r="BE28" s="345"/>
      <c r="BF28" s="345">
        <v>2</v>
      </c>
      <c r="BG28" s="345"/>
      <c r="BH28" s="345"/>
      <c r="BI28" s="345"/>
      <c r="BJ28" s="345"/>
      <c r="BK28" s="345"/>
      <c r="BL28" s="345"/>
      <c r="BM28" s="345"/>
      <c r="BN28" s="345"/>
      <c r="BO28" s="345"/>
      <c r="BP28" s="345"/>
      <c r="BQ28" s="345"/>
      <c r="BR28" s="349">
        <f>AT28/BF28</f>
        <v>1</v>
      </c>
      <c r="BS28" s="349"/>
      <c r="BT28" s="349"/>
      <c r="BU28" s="349"/>
      <c r="BV28" s="349"/>
      <c r="BW28" s="349"/>
      <c r="BX28" s="349"/>
      <c r="BY28" s="349"/>
      <c r="BZ28" s="349"/>
      <c r="CA28" s="349"/>
      <c r="CB28" s="349"/>
      <c r="CC28" s="349"/>
      <c r="CD28" s="349"/>
      <c r="CE28" s="345" t="s">
        <v>38</v>
      </c>
      <c r="CF28" s="345"/>
      <c r="CG28" s="345"/>
      <c r="CH28" s="345"/>
      <c r="CI28" s="345"/>
      <c r="CJ28" s="345"/>
      <c r="CK28" s="345"/>
      <c r="CL28" s="345"/>
      <c r="CM28" s="345"/>
      <c r="CN28" s="345"/>
      <c r="CO28" s="345"/>
      <c r="CP28" s="345"/>
      <c r="CQ28" s="345"/>
      <c r="CR28" s="346" t="s">
        <v>38</v>
      </c>
      <c r="CS28" s="346"/>
      <c r="CT28" s="346"/>
      <c r="CU28" s="346"/>
      <c r="CV28" s="346"/>
      <c r="CW28" s="346"/>
      <c r="CX28" s="346"/>
      <c r="CY28" s="346"/>
      <c r="CZ28" s="346"/>
      <c r="DA28" s="346"/>
      <c r="DB28" s="346"/>
      <c r="DC28" s="346"/>
      <c r="DD28" s="346"/>
    </row>
    <row r="29" spans="1:108" ht="57.75" customHeight="1">
      <c r="A29" s="107"/>
      <c r="B29" s="344" t="s">
        <v>248</v>
      </c>
      <c r="C29" s="344"/>
      <c r="D29" s="344"/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344"/>
      <c r="AK29" s="344"/>
      <c r="AL29" s="344"/>
      <c r="AM29" s="344"/>
      <c r="AN29" s="344"/>
      <c r="AO29" s="344"/>
      <c r="AP29" s="344"/>
      <c r="AQ29" s="344"/>
      <c r="AR29" s="344"/>
      <c r="AS29" s="344"/>
      <c r="AT29" s="345">
        <v>1</v>
      </c>
      <c r="AU29" s="345"/>
      <c r="AV29" s="345"/>
      <c r="AW29" s="345"/>
      <c r="AX29" s="345"/>
      <c r="AY29" s="345"/>
      <c r="AZ29" s="345"/>
      <c r="BA29" s="345"/>
      <c r="BB29" s="345"/>
      <c r="BC29" s="345"/>
      <c r="BD29" s="345"/>
      <c r="BE29" s="345"/>
      <c r="BF29" s="345">
        <v>1</v>
      </c>
      <c r="BG29" s="345"/>
      <c r="BH29" s="345"/>
      <c r="BI29" s="345"/>
      <c r="BJ29" s="345"/>
      <c r="BK29" s="345"/>
      <c r="BL29" s="345"/>
      <c r="BM29" s="345"/>
      <c r="BN29" s="345"/>
      <c r="BO29" s="345"/>
      <c r="BP29" s="345"/>
      <c r="BQ29" s="345"/>
      <c r="BR29" s="349">
        <f>AT29/BF29</f>
        <v>1</v>
      </c>
      <c r="BS29" s="349"/>
      <c r="BT29" s="349"/>
      <c r="BU29" s="349"/>
      <c r="BV29" s="349"/>
      <c r="BW29" s="349"/>
      <c r="BX29" s="349"/>
      <c r="BY29" s="349"/>
      <c r="BZ29" s="349"/>
      <c r="CA29" s="349"/>
      <c r="CB29" s="349"/>
      <c r="CC29" s="349"/>
      <c r="CD29" s="349"/>
      <c r="CE29" s="345" t="s">
        <v>38</v>
      </c>
      <c r="CF29" s="345"/>
      <c r="CG29" s="345"/>
      <c r="CH29" s="345"/>
      <c r="CI29" s="345"/>
      <c r="CJ29" s="345"/>
      <c r="CK29" s="345"/>
      <c r="CL29" s="345"/>
      <c r="CM29" s="345"/>
      <c r="CN29" s="345"/>
      <c r="CO29" s="345"/>
      <c r="CP29" s="345"/>
      <c r="CQ29" s="345"/>
      <c r="CR29" s="346" t="s">
        <v>38</v>
      </c>
      <c r="CS29" s="346"/>
      <c r="CT29" s="346"/>
      <c r="CU29" s="346"/>
      <c r="CV29" s="346"/>
      <c r="CW29" s="346"/>
      <c r="CX29" s="346"/>
      <c r="CY29" s="346"/>
      <c r="CZ29" s="346"/>
      <c r="DA29" s="346"/>
      <c r="DB29" s="346"/>
      <c r="DC29" s="346"/>
      <c r="DD29" s="346"/>
    </row>
    <row r="30" spans="1:108" ht="42.75" customHeight="1">
      <c r="A30" s="107"/>
      <c r="B30" s="344" t="s">
        <v>249</v>
      </c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D30" s="344"/>
      <c r="AE30" s="344"/>
      <c r="AF30" s="344"/>
      <c r="AG30" s="344"/>
      <c r="AH30" s="344"/>
      <c r="AI30" s="344"/>
      <c r="AJ30" s="344"/>
      <c r="AK30" s="344"/>
      <c r="AL30" s="344"/>
      <c r="AM30" s="344"/>
      <c r="AN30" s="344"/>
      <c r="AO30" s="344"/>
      <c r="AP30" s="344"/>
      <c r="AQ30" s="344"/>
      <c r="AR30" s="344"/>
      <c r="AS30" s="344"/>
      <c r="AT30" s="345">
        <v>3</v>
      </c>
      <c r="AU30" s="345"/>
      <c r="AV30" s="345"/>
      <c r="AW30" s="345"/>
      <c r="AX30" s="345"/>
      <c r="AY30" s="345"/>
      <c r="AZ30" s="345"/>
      <c r="BA30" s="345"/>
      <c r="BB30" s="345"/>
      <c r="BC30" s="345"/>
      <c r="BD30" s="345"/>
      <c r="BE30" s="345"/>
      <c r="BF30" s="345">
        <v>3</v>
      </c>
      <c r="BG30" s="345"/>
      <c r="BH30" s="345"/>
      <c r="BI30" s="345"/>
      <c r="BJ30" s="345"/>
      <c r="BK30" s="345"/>
      <c r="BL30" s="345"/>
      <c r="BM30" s="345"/>
      <c r="BN30" s="345"/>
      <c r="BO30" s="345"/>
      <c r="BP30" s="345"/>
      <c r="BQ30" s="345"/>
      <c r="BR30" s="349">
        <f>AT30/BF30</f>
        <v>1</v>
      </c>
      <c r="BS30" s="349"/>
      <c r="BT30" s="349"/>
      <c r="BU30" s="349"/>
      <c r="BV30" s="349"/>
      <c r="BW30" s="349"/>
      <c r="BX30" s="349"/>
      <c r="BY30" s="349"/>
      <c r="BZ30" s="349"/>
      <c r="CA30" s="349"/>
      <c r="CB30" s="349"/>
      <c r="CC30" s="349"/>
      <c r="CD30" s="349"/>
      <c r="CE30" s="345" t="s">
        <v>38</v>
      </c>
      <c r="CF30" s="345"/>
      <c r="CG30" s="345"/>
      <c r="CH30" s="345"/>
      <c r="CI30" s="345"/>
      <c r="CJ30" s="345"/>
      <c r="CK30" s="345"/>
      <c r="CL30" s="345"/>
      <c r="CM30" s="345"/>
      <c r="CN30" s="345"/>
      <c r="CO30" s="345"/>
      <c r="CP30" s="345"/>
      <c r="CQ30" s="345"/>
      <c r="CR30" s="346" t="s">
        <v>38</v>
      </c>
      <c r="CS30" s="346"/>
      <c r="CT30" s="346"/>
      <c r="CU30" s="346"/>
      <c r="CV30" s="346"/>
      <c r="CW30" s="346"/>
      <c r="CX30" s="346"/>
      <c r="CY30" s="346"/>
      <c r="CZ30" s="346"/>
      <c r="DA30" s="346"/>
      <c r="DB30" s="346"/>
      <c r="DC30" s="346"/>
      <c r="DD30" s="346"/>
    </row>
    <row r="31" spans="1:108" ht="57.75" customHeight="1">
      <c r="A31" s="107"/>
      <c r="B31" s="344" t="s">
        <v>43</v>
      </c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44"/>
      <c r="AC31" s="344"/>
      <c r="AD31" s="344"/>
      <c r="AE31" s="344"/>
      <c r="AF31" s="344"/>
      <c r="AG31" s="344"/>
      <c r="AH31" s="344"/>
      <c r="AI31" s="344"/>
      <c r="AJ31" s="344"/>
      <c r="AK31" s="344"/>
      <c r="AL31" s="344"/>
      <c r="AM31" s="344"/>
      <c r="AN31" s="344"/>
      <c r="AO31" s="344"/>
      <c r="AP31" s="344"/>
      <c r="AQ31" s="344"/>
      <c r="AR31" s="344"/>
      <c r="AS31" s="344"/>
      <c r="AT31" s="345">
        <v>7</v>
      </c>
      <c r="AU31" s="345"/>
      <c r="AV31" s="345"/>
      <c r="AW31" s="345"/>
      <c r="AX31" s="345"/>
      <c r="AY31" s="345"/>
      <c r="AZ31" s="345"/>
      <c r="BA31" s="345"/>
      <c r="BB31" s="345"/>
      <c r="BC31" s="345"/>
      <c r="BD31" s="345"/>
      <c r="BE31" s="345"/>
      <c r="BF31" s="345">
        <v>7</v>
      </c>
      <c r="BG31" s="345"/>
      <c r="BH31" s="345"/>
      <c r="BI31" s="345"/>
      <c r="BJ31" s="345"/>
      <c r="BK31" s="345"/>
      <c r="BL31" s="345"/>
      <c r="BM31" s="345"/>
      <c r="BN31" s="345"/>
      <c r="BO31" s="345"/>
      <c r="BP31" s="345"/>
      <c r="BQ31" s="345"/>
      <c r="BR31" s="349">
        <f>AT31/BF31</f>
        <v>1</v>
      </c>
      <c r="BS31" s="349"/>
      <c r="BT31" s="349"/>
      <c r="BU31" s="349"/>
      <c r="BV31" s="349"/>
      <c r="BW31" s="349"/>
      <c r="BX31" s="349"/>
      <c r="BY31" s="349"/>
      <c r="BZ31" s="349"/>
      <c r="CA31" s="349"/>
      <c r="CB31" s="349"/>
      <c r="CC31" s="349"/>
      <c r="CD31" s="349"/>
      <c r="CE31" s="345" t="s">
        <v>38</v>
      </c>
      <c r="CF31" s="345"/>
      <c r="CG31" s="345"/>
      <c r="CH31" s="345"/>
      <c r="CI31" s="345"/>
      <c r="CJ31" s="345"/>
      <c r="CK31" s="345"/>
      <c r="CL31" s="345"/>
      <c r="CM31" s="345"/>
      <c r="CN31" s="345"/>
      <c r="CO31" s="345"/>
      <c r="CP31" s="345"/>
      <c r="CQ31" s="345"/>
      <c r="CR31" s="346" t="s">
        <v>38</v>
      </c>
      <c r="CS31" s="346"/>
      <c r="CT31" s="346"/>
      <c r="CU31" s="346"/>
      <c r="CV31" s="346"/>
      <c r="CW31" s="346"/>
      <c r="CX31" s="346"/>
      <c r="CY31" s="346"/>
      <c r="CZ31" s="346"/>
      <c r="DA31" s="346"/>
      <c r="DB31" s="346"/>
      <c r="DC31" s="346"/>
      <c r="DD31" s="346"/>
    </row>
    <row r="32" spans="1:108" ht="6.75" customHeight="1">
      <c r="A32" s="107"/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4"/>
      <c r="AG32" s="344"/>
      <c r="AH32" s="344"/>
      <c r="AI32" s="344"/>
      <c r="AJ32" s="344"/>
      <c r="AK32" s="344"/>
      <c r="AL32" s="344"/>
      <c r="AM32" s="344"/>
      <c r="AN32" s="344"/>
      <c r="AO32" s="344"/>
      <c r="AP32" s="344"/>
      <c r="AQ32" s="344"/>
      <c r="AR32" s="344"/>
      <c r="AS32" s="344"/>
      <c r="AT32" s="345"/>
      <c r="AU32" s="345"/>
      <c r="AV32" s="345"/>
      <c r="AW32" s="345"/>
      <c r="AX32" s="345"/>
      <c r="AY32" s="345"/>
      <c r="AZ32" s="345"/>
      <c r="BA32" s="345"/>
      <c r="BB32" s="345"/>
      <c r="BC32" s="345"/>
      <c r="BD32" s="345"/>
      <c r="BE32" s="345"/>
      <c r="BF32" s="345"/>
      <c r="BG32" s="345"/>
      <c r="BH32" s="345"/>
      <c r="BI32" s="345"/>
      <c r="BJ32" s="345"/>
      <c r="BK32" s="345"/>
      <c r="BL32" s="345"/>
      <c r="BM32" s="345"/>
      <c r="BN32" s="345"/>
      <c r="BO32" s="345"/>
      <c r="BP32" s="345"/>
      <c r="BQ32" s="345"/>
      <c r="BR32" s="345"/>
      <c r="BS32" s="345"/>
      <c r="BT32" s="345"/>
      <c r="BU32" s="345"/>
      <c r="BV32" s="345"/>
      <c r="BW32" s="345"/>
      <c r="BX32" s="345"/>
      <c r="BY32" s="345"/>
      <c r="BZ32" s="345"/>
      <c r="CA32" s="345"/>
      <c r="CB32" s="345"/>
      <c r="CC32" s="345"/>
      <c r="CD32" s="345"/>
      <c r="CE32" s="345"/>
      <c r="CF32" s="345"/>
      <c r="CG32" s="345"/>
      <c r="CH32" s="345"/>
      <c r="CI32" s="345"/>
      <c r="CJ32" s="345"/>
      <c r="CK32" s="345"/>
      <c r="CL32" s="345"/>
      <c r="CM32" s="345"/>
      <c r="CN32" s="345"/>
      <c r="CO32" s="345"/>
      <c r="CP32" s="345"/>
      <c r="CQ32" s="345"/>
      <c r="CR32" s="346"/>
      <c r="CS32" s="346"/>
      <c r="CT32" s="346"/>
      <c r="CU32" s="346"/>
      <c r="CV32" s="346"/>
      <c r="CW32" s="346"/>
      <c r="CX32" s="346"/>
      <c r="CY32" s="346"/>
      <c r="CZ32" s="346"/>
      <c r="DA32" s="346"/>
      <c r="DB32" s="346"/>
      <c r="DC32" s="346"/>
      <c r="DD32" s="346"/>
    </row>
    <row r="33" spans="1:108" ht="75.75" customHeight="1">
      <c r="A33" s="107"/>
      <c r="B33" s="347" t="s">
        <v>250</v>
      </c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7"/>
      <c r="AC33" s="347"/>
      <c r="AD33" s="347"/>
      <c r="AE33" s="347"/>
      <c r="AF33" s="347"/>
      <c r="AG33" s="347"/>
      <c r="AH33" s="347"/>
      <c r="AI33" s="347"/>
      <c r="AJ33" s="347"/>
      <c r="AK33" s="347"/>
      <c r="AL33" s="347"/>
      <c r="AM33" s="347"/>
      <c r="AN33" s="347"/>
      <c r="AO33" s="347"/>
      <c r="AP33" s="347"/>
      <c r="AQ33" s="347"/>
      <c r="AR33" s="347"/>
      <c r="AS33" s="347"/>
      <c r="AT33" s="345" t="s">
        <v>38</v>
      </c>
      <c r="AU33" s="345"/>
      <c r="AV33" s="345"/>
      <c r="AW33" s="345"/>
      <c r="AX33" s="345"/>
      <c r="AY33" s="345"/>
      <c r="AZ33" s="345"/>
      <c r="BA33" s="345"/>
      <c r="BB33" s="345"/>
      <c r="BC33" s="345"/>
      <c r="BD33" s="345"/>
      <c r="BE33" s="345"/>
      <c r="BF33" s="345" t="s">
        <v>38</v>
      </c>
      <c r="BG33" s="345"/>
      <c r="BH33" s="345"/>
      <c r="BI33" s="345"/>
      <c r="BJ33" s="345"/>
      <c r="BK33" s="345"/>
      <c r="BL33" s="345"/>
      <c r="BM33" s="345"/>
      <c r="BN33" s="345"/>
      <c r="BO33" s="345"/>
      <c r="BP33" s="345"/>
      <c r="BQ33" s="345"/>
      <c r="BR33" s="345" t="s">
        <v>38</v>
      </c>
      <c r="BS33" s="345"/>
      <c r="BT33" s="345"/>
      <c r="BU33" s="345"/>
      <c r="BV33" s="345"/>
      <c r="BW33" s="345"/>
      <c r="BX33" s="345"/>
      <c r="BY33" s="345"/>
      <c r="BZ33" s="345"/>
      <c r="CA33" s="345"/>
      <c r="CB33" s="345"/>
      <c r="CC33" s="345"/>
      <c r="CD33" s="345"/>
      <c r="CE33" s="345" t="s">
        <v>38</v>
      </c>
      <c r="CF33" s="345"/>
      <c r="CG33" s="345"/>
      <c r="CH33" s="345"/>
      <c r="CI33" s="345"/>
      <c r="CJ33" s="345"/>
      <c r="CK33" s="345"/>
      <c r="CL33" s="345"/>
      <c r="CM33" s="345"/>
      <c r="CN33" s="345"/>
      <c r="CO33" s="345"/>
      <c r="CP33" s="345"/>
      <c r="CQ33" s="345"/>
      <c r="CR33" s="346">
        <f>SUM(CR35:DD40)/3</f>
        <v>2</v>
      </c>
      <c r="CS33" s="346"/>
      <c r="CT33" s="346"/>
      <c r="CU33" s="346"/>
      <c r="CV33" s="346"/>
      <c r="CW33" s="346"/>
      <c r="CX33" s="346"/>
      <c r="CY33" s="346"/>
      <c r="CZ33" s="346"/>
      <c r="DA33" s="346"/>
      <c r="DB33" s="346"/>
      <c r="DC33" s="346"/>
      <c r="DD33" s="346"/>
    </row>
    <row r="34" spans="1:108" ht="15" customHeight="1">
      <c r="A34" s="107"/>
      <c r="B34" s="344" t="s">
        <v>39</v>
      </c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44"/>
      <c r="Z34" s="344"/>
      <c r="AA34" s="344"/>
      <c r="AB34" s="344"/>
      <c r="AC34" s="344"/>
      <c r="AD34" s="344"/>
      <c r="AE34" s="344"/>
      <c r="AF34" s="344"/>
      <c r="AG34" s="344"/>
      <c r="AH34" s="344"/>
      <c r="AI34" s="344"/>
      <c r="AJ34" s="344"/>
      <c r="AK34" s="344"/>
      <c r="AL34" s="344"/>
      <c r="AM34" s="344"/>
      <c r="AN34" s="344"/>
      <c r="AO34" s="344"/>
      <c r="AP34" s="344"/>
      <c r="AQ34" s="344"/>
      <c r="AR34" s="344"/>
      <c r="AS34" s="344"/>
      <c r="AT34" s="345"/>
      <c r="AU34" s="345"/>
      <c r="AV34" s="345"/>
      <c r="AW34" s="345"/>
      <c r="AX34" s="345"/>
      <c r="AY34" s="345"/>
      <c r="AZ34" s="345"/>
      <c r="BA34" s="345"/>
      <c r="BB34" s="345"/>
      <c r="BC34" s="345"/>
      <c r="BD34" s="345"/>
      <c r="BE34" s="345"/>
      <c r="BF34" s="345"/>
      <c r="BG34" s="345"/>
      <c r="BH34" s="345"/>
      <c r="BI34" s="345"/>
      <c r="BJ34" s="345"/>
      <c r="BK34" s="345"/>
      <c r="BL34" s="345"/>
      <c r="BM34" s="345"/>
      <c r="BN34" s="345"/>
      <c r="BO34" s="345"/>
      <c r="BP34" s="345"/>
      <c r="BQ34" s="345"/>
      <c r="BR34" s="345"/>
      <c r="BS34" s="345"/>
      <c r="BT34" s="345"/>
      <c r="BU34" s="345"/>
      <c r="BV34" s="345"/>
      <c r="BW34" s="345"/>
      <c r="BX34" s="345"/>
      <c r="BY34" s="345"/>
      <c r="BZ34" s="345"/>
      <c r="CA34" s="345"/>
      <c r="CB34" s="345"/>
      <c r="CC34" s="345"/>
      <c r="CD34" s="345"/>
      <c r="CE34" s="345"/>
      <c r="CF34" s="345"/>
      <c r="CG34" s="345"/>
      <c r="CH34" s="345"/>
      <c r="CI34" s="345"/>
      <c r="CJ34" s="345"/>
      <c r="CK34" s="345"/>
      <c r="CL34" s="345"/>
      <c r="CM34" s="345"/>
      <c r="CN34" s="345"/>
      <c r="CO34" s="345"/>
      <c r="CP34" s="345"/>
      <c r="CQ34" s="345"/>
      <c r="CR34" s="346"/>
      <c r="CS34" s="346"/>
      <c r="CT34" s="346"/>
      <c r="CU34" s="346"/>
      <c r="CV34" s="346"/>
      <c r="CW34" s="346"/>
      <c r="CX34" s="346"/>
      <c r="CY34" s="346"/>
      <c r="CZ34" s="346"/>
      <c r="DA34" s="346"/>
      <c r="DB34" s="346"/>
      <c r="DC34" s="346"/>
      <c r="DD34" s="346"/>
    </row>
    <row r="35" spans="1:108" s="77" customFormat="1" ht="15" customHeight="1">
      <c r="A35" s="108"/>
      <c r="B35" s="348" t="s">
        <v>251</v>
      </c>
      <c r="C35" s="348"/>
      <c r="D35" s="348"/>
      <c r="E35" s="348"/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348"/>
      <c r="Q35" s="348"/>
      <c r="R35" s="348"/>
      <c r="S35" s="348"/>
      <c r="T35" s="348"/>
      <c r="U35" s="348"/>
      <c r="V35" s="348"/>
      <c r="W35" s="348"/>
      <c r="X35" s="348"/>
      <c r="Y35" s="348"/>
      <c r="Z35" s="348"/>
      <c r="AA35" s="348"/>
      <c r="AB35" s="348"/>
      <c r="AC35" s="348"/>
      <c r="AD35" s="348"/>
      <c r="AE35" s="348"/>
      <c r="AF35" s="348"/>
      <c r="AG35" s="348"/>
      <c r="AH35" s="348"/>
      <c r="AI35" s="348"/>
      <c r="AJ35" s="348"/>
      <c r="AK35" s="348"/>
      <c r="AL35" s="348"/>
      <c r="AM35" s="348"/>
      <c r="AN35" s="348"/>
      <c r="AO35" s="348"/>
      <c r="AP35" s="348"/>
      <c r="AQ35" s="348"/>
      <c r="AR35" s="348"/>
      <c r="AS35" s="348"/>
      <c r="AT35" s="345">
        <v>1</v>
      </c>
      <c r="AU35" s="345"/>
      <c r="AV35" s="345"/>
      <c r="AW35" s="345"/>
      <c r="AX35" s="345"/>
      <c r="AY35" s="345"/>
      <c r="AZ35" s="345"/>
      <c r="BA35" s="345"/>
      <c r="BB35" s="345"/>
      <c r="BC35" s="345"/>
      <c r="BD35" s="345"/>
      <c r="BE35" s="345"/>
      <c r="BF35" s="345">
        <f>AT35</f>
        <v>1</v>
      </c>
      <c r="BG35" s="345"/>
      <c r="BH35" s="345"/>
      <c r="BI35" s="345"/>
      <c r="BJ35" s="345"/>
      <c r="BK35" s="345"/>
      <c r="BL35" s="345"/>
      <c r="BM35" s="345"/>
      <c r="BN35" s="345"/>
      <c r="BO35" s="345"/>
      <c r="BP35" s="345"/>
      <c r="BQ35" s="345"/>
      <c r="BR35" s="349">
        <f>AT35/BF35</f>
        <v>1</v>
      </c>
      <c r="BS35" s="349"/>
      <c r="BT35" s="349"/>
      <c r="BU35" s="349"/>
      <c r="BV35" s="349"/>
      <c r="BW35" s="349"/>
      <c r="BX35" s="349"/>
      <c r="BY35" s="349"/>
      <c r="BZ35" s="349"/>
      <c r="CA35" s="349"/>
      <c r="CB35" s="349"/>
      <c r="CC35" s="349"/>
      <c r="CD35" s="349"/>
      <c r="CE35" s="345" t="s">
        <v>40</v>
      </c>
      <c r="CF35" s="345"/>
      <c r="CG35" s="345"/>
      <c r="CH35" s="345"/>
      <c r="CI35" s="345"/>
      <c r="CJ35" s="345"/>
      <c r="CK35" s="345"/>
      <c r="CL35" s="345"/>
      <c r="CM35" s="345"/>
      <c r="CN35" s="345"/>
      <c r="CO35" s="345"/>
      <c r="CP35" s="345"/>
      <c r="CQ35" s="345"/>
      <c r="CR35" s="346">
        <v>2</v>
      </c>
      <c r="CS35" s="346"/>
      <c r="CT35" s="346"/>
      <c r="CU35" s="346"/>
      <c r="CV35" s="346"/>
      <c r="CW35" s="346"/>
      <c r="CX35" s="346"/>
      <c r="CY35" s="346"/>
      <c r="CZ35" s="346"/>
      <c r="DA35" s="346"/>
      <c r="DB35" s="346"/>
      <c r="DC35" s="346"/>
      <c r="DD35" s="346"/>
    </row>
    <row r="36" spans="1:108" ht="42.75" customHeight="1">
      <c r="A36" s="109"/>
      <c r="B36" s="350" t="s">
        <v>252</v>
      </c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0"/>
      <c r="V36" s="350"/>
      <c r="W36" s="350"/>
      <c r="X36" s="350"/>
      <c r="Y36" s="350"/>
      <c r="Z36" s="350"/>
      <c r="AA36" s="350"/>
      <c r="AB36" s="350"/>
      <c r="AC36" s="350"/>
      <c r="AD36" s="350"/>
      <c r="AE36" s="350"/>
      <c r="AF36" s="350"/>
      <c r="AG36" s="350"/>
      <c r="AH36" s="350"/>
      <c r="AI36" s="350"/>
      <c r="AJ36" s="350"/>
      <c r="AK36" s="350"/>
      <c r="AL36" s="350"/>
      <c r="AM36" s="350"/>
      <c r="AN36" s="350"/>
      <c r="AO36" s="350"/>
      <c r="AP36" s="350"/>
      <c r="AQ36" s="350"/>
      <c r="AR36" s="350"/>
      <c r="AS36" s="350"/>
      <c r="AT36" s="345"/>
      <c r="AU36" s="345"/>
      <c r="AV36" s="345"/>
      <c r="AW36" s="345"/>
      <c r="AX36" s="345"/>
      <c r="AY36" s="345"/>
      <c r="AZ36" s="345"/>
      <c r="BA36" s="345"/>
      <c r="BB36" s="345"/>
      <c r="BC36" s="345"/>
      <c r="BD36" s="345"/>
      <c r="BE36" s="345"/>
      <c r="BF36" s="345"/>
      <c r="BG36" s="345"/>
      <c r="BH36" s="345"/>
      <c r="BI36" s="345"/>
      <c r="BJ36" s="345"/>
      <c r="BK36" s="345"/>
      <c r="BL36" s="345"/>
      <c r="BM36" s="345"/>
      <c r="BN36" s="345"/>
      <c r="BO36" s="345"/>
      <c r="BP36" s="345"/>
      <c r="BQ36" s="345"/>
      <c r="BR36" s="349" t="e">
        <f>AT36/BF36</f>
        <v>#DIV/0!</v>
      </c>
      <c r="BS36" s="349"/>
      <c r="BT36" s="349"/>
      <c r="BU36" s="349"/>
      <c r="BV36" s="349"/>
      <c r="BW36" s="349"/>
      <c r="BX36" s="349"/>
      <c r="BY36" s="349"/>
      <c r="BZ36" s="349"/>
      <c r="CA36" s="349"/>
      <c r="CB36" s="349"/>
      <c r="CC36" s="349"/>
      <c r="CD36" s="349"/>
      <c r="CE36" s="345"/>
      <c r="CF36" s="345"/>
      <c r="CG36" s="345"/>
      <c r="CH36" s="345"/>
      <c r="CI36" s="345"/>
      <c r="CJ36" s="345"/>
      <c r="CK36" s="345"/>
      <c r="CL36" s="345"/>
      <c r="CM36" s="345"/>
      <c r="CN36" s="345"/>
      <c r="CO36" s="345"/>
      <c r="CP36" s="345"/>
      <c r="CQ36" s="345"/>
      <c r="CR36" s="346"/>
      <c r="CS36" s="346"/>
      <c r="CT36" s="346"/>
      <c r="CU36" s="346"/>
      <c r="CV36" s="346"/>
      <c r="CW36" s="346"/>
      <c r="CX36" s="346"/>
      <c r="CY36" s="346"/>
      <c r="CZ36" s="346"/>
      <c r="DA36" s="346"/>
      <c r="DB36" s="346"/>
      <c r="DC36" s="346"/>
      <c r="DD36" s="346"/>
    </row>
    <row r="37" spans="1:108" s="77" customFormat="1" ht="15" customHeight="1">
      <c r="A37" s="108"/>
      <c r="B37" s="348" t="s">
        <v>253</v>
      </c>
      <c r="C37" s="348"/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48"/>
      <c r="Q37" s="348"/>
      <c r="R37" s="348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  <c r="AJ37" s="348"/>
      <c r="AK37" s="348"/>
      <c r="AL37" s="348"/>
      <c r="AM37" s="348"/>
      <c r="AN37" s="348"/>
      <c r="AO37" s="348"/>
      <c r="AP37" s="348"/>
      <c r="AQ37" s="348"/>
      <c r="AR37" s="348"/>
      <c r="AS37" s="348"/>
      <c r="AT37" s="345">
        <v>1</v>
      </c>
      <c r="AU37" s="345"/>
      <c r="AV37" s="345"/>
      <c r="AW37" s="345"/>
      <c r="AX37" s="345"/>
      <c r="AY37" s="345"/>
      <c r="AZ37" s="345"/>
      <c r="BA37" s="345"/>
      <c r="BB37" s="345"/>
      <c r="BC37" s="345"/>
      <c r="BD37" s="345"/>
      <c r="BE37" s="345"/>
      <c r="BF37" s="345">
        <f>AT37</f>
        <v>1</v>
      </c>
      <c r="BG37" s="345"/>
      <c r="BH37" s="345"/>
      <c r="BI37" s="345"/>
      <c r="BJ37" s="345"/>
      <c r="BK37" s="345"/>
      <c r="BL37" s="345"/>
      <c r="BM37" s="345"/>
      <c r="BN37" s="345"/>
      <c r="BO37" s="345"/>
      <c r="BP37" s="345"/>
      <c r="BQ37" s="345"/>
      <c r="BR37" s="349">
        <f>AT37/BF37</f>
        <v>1</v>
      </c>
      <c r="BS37" s="349"/>
      <c r="BT37" s="349"/>
      <c r="BU37" s="349"/>
      <c r="BV37" s="349"/>
      <c r="BW37" s="349"/>
      <c r="BX37" s="349"/>
      <c r="BY37" s="349"/>
      <c r="BZ37" s="349"/>
      <c r="CA37" s="349"/>
      <c r="CB37" s="349"/>
      <c r="CC37" s="349"/>
      <c r="CD37" s="349"/>
      <c r="CE37" s="345" t="s">
        <v>40</v>
      </c>
      <c r="CF37" s="345"/>
      <c r="CG37" s="345"/>
      <c r="CH37" s="345"/>
      <c r="CI37" s="345"/>
      <c r="CJ37" s="345"/>
      <c r="CK37" s="345"/>
      <c r="CL37" s="345"/>
      <c r="CM37" s="345"/>
      <c r="CN37" s="345"/>
      <c r="CO37" s="345"/>
      <c r="CP37" s="345"/>
      <c r="CQ37" s="345"/>
      <c r="CR37" s="346">
        <v>2</v>
      </c>
      <c r="CS37" s="346"/>
      <c r="CT37" s="346"/>
      <c r="CU37" s="346"/>
      <c r="CV37" s="346"/>
      <c r="CW37" s="346"/>
      <c r="CX37" s="346"/>
      <c r="CY37" s="346"/>
      <c r="CZ37" s="346"/>
      <c r="DA37" s="346"/>
      <c r="DB37" s="346"/>
      <c r="DC37" s="346"/>
      <c r="DD37" s="346"/>
    </row>
    <row r="38" spans="1:108" ht="57.75" customHeight="1">
      <c r="A38" s="109"/>
      <c r="B38" s="350" t="s">
        <v>254</v>
      </c>
      <c r="C38" s="350"/>
      <c r="D38" s="350"/>
      <c r="E38" s="350"/>
      <c r="F38" s="350"/>
      <c r="G38" s="350"/>
      <c r="H38" s="350"/>
      <c r="I38" s="350"/>
      <c r="J38" s="350"/>
      <c r="K38" s="350"/>
      <c r="L38" s="350"/>
      <c r="M38" s="350"/>
      <c r="N38" s="350"/>
      <c r="O38" s="350"/>
      <c r="P38" s="350"/>
      <c r="Q38" s="350"/>
      <c r="R38" s="350"/>
      <c r="S38" s="350"/>
      <c r="T38" s="350"/>
      <c r="U38" s="350"/>
      <c r="V38" s="350"/>
      <c r="W38" s="350"/>
      <c r="X38" s="350"/>
      <c r="Y38" s="350"/>
      <c r="Z38" s="350"/>
      <c r="AA38" s="350"/>
      <c r="AB38" s="350"/>
      <c r="AC38" s="350"/>
      <c r="AD38" s="350"/>
      <c r="AE38" s="350"/>
      <c r="AF38" s="350"/>
      <c r="AG38" s="350"/>
      <c r="AH38" s="350"/>
      <c r="AI38" s="350"/>
      <c r="AJ38" s="350"/>
      <c r="AK38" s="350"/>
      <c r="AL38" s="350"/>
      <c r="AM38" s="350"/>
      <c r="AN38" s="350"/>
      <c r="AO38" s="350"/>
      <c r="AP38" s="350"/>
      <c r="AQ38" s="350"/>
      <c r="AR38" s="350"/>
      <c r="AS38" s="350"/>
      <c r="AT38" s="345"/>
      <c r="AU38" s="345"/>
      <c r="AV38" s="345"/>
      <c r="AW38" s="345"/>
      <c r="AX38" s="345"/>
      <c r="AY38" s="345"/>
      <c r="AZ38" s="345"/>
      <c r="BA38" s="345"/>
      <c r="BB38" s="345"/>
      <c r="BC38" s="345"/>
      <c r="BD38" s="345"/>
      <c r="BE38" s="345"/>
      <c r="BF38" s="345"/>
      <c r="BG38" s="345"/>
      <c r="BH38" s="345"/>
      <c r="BI38" s="345"/>
      <c r="BJ38" s="345"/>
      <c r="BK38" s="345"/>
      <c r="BL38" s="345"/>
      <c r="BM38" s="345"/>
      <c r="BN38" s="345"/>
      <c r="BO38" s="345"/>
      <c r="BP38" s="345"/>
      <c r="BQ38" s="345"/>
      <c r="BR38" s="349" t="e">
        <f>AT38/BF38</f>
        <v>#DIV/0!</v>
      </c>
      <c r="BS38" s="349"/>
      <c r="BT38" s="349"/>
      <c r="BU38" s="349"/>
      <c r="BV38" s="349"/>
      <c r="BW38" s="349"/>
      <c r="BX38" s="349"/>
      <c r="BY38" s="349"/>
      <c r="BZ38" s="349"/>
      <c r="CA38" s="349"/>
      <c r="CB38" s="349"/>
      <c r="CC38" s="349"/>
      <c r="CD38" s="349"/>
      <c r="CE38" s="345"/>
      <c r="CF38" s="345"/>
      <c r="CG38" s="345"/>
      <c r="CH38" s="345"/>
      <c r="CI38" s="345"/>
      <c r="CJ38" s="345"/>
      <c r="CK38" s="345"/>
      <c r="CL38" s="345"/>
      <c r="CM38" s="345"/>
      <c r="CN38" s="345"/>
      <c r="CO38" s="345"/>
      <c r="CP38" s="345"/>
      <c r="CQ38" s="345"/>
      <c r="CR38" s="346"/>
      <c r="CS38" s="346"/>
      <c r="CT38" s="346"/>
      <c r="CU38" s="346"/>
      <c r="CV38" s="346"/>
      <c r="CW38" s="346"/>
      <c r="CX38" s="346"/>
      <c r="CY38" s="346"/>
      <c r="CZ38" s="346"/>
      <c r="DA38" s="346"/>
      <c r="DB38" s="346"/>
      <c r="DC38" s="346"/>
      <c r="DD38" s="346"/>
    </row>
    <row r="39" spans="1:108" s="77" customFormat="1" ht="15" customHeight="1">
      <c r="A39" s="108"/>
      <c r="B39" s="348" t="s">
        <v>255</v>
      </c>
      <c r="C39" s="348"/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O39" s="348"/>
      <c r="P39" s="348"/>
      <c r="Q39" s="348"/>
      <c r="R39" s="348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  <c r="AC39" s="348"/>
      <c r="AD39" s="348"/>
      <c r="AE39" s="348"/>
      <c r="AF39" s="348"/>
      <c r="AG39" s="348"/>
      <c r="AH39" s="348"/>
      <c r="AI39" s="348"/>
      <c r="AJ39" s="348"/>
      <c r="AK39" s="348"/>
      <c r="AL39" s="348"/>
      <c r="AM39" s="348"/>
      <c r="AN39" s="348"/>
      <c r="AO39" s="348"/>
      <c r="AP39" s="348"/>
      <c r="AQ39" s="348"/>
      <c r="AR39" s="348"/>
      <c r="AS39" s="348"/>
      <c r="AT39" s="351" t="s">
        <v>210</v>
      </c>
      <c r="AU39" s="351"/>
      <c r="AV39" s="351"/>
      <c r="AW39" s="351"/>
      <c r="AX39" s="351"/>
      <c r="AY39" s="351"/>
      <c r="AZ39" s="351"/>
      <c r="BA39" s="351"/>
      <c r="BB39" s="351"/>
      <c r="BC39" s="351"/>
      <c r="BD39" s="351"/>
      <c r="BE39" s="351"/>
      <c r="BF39" s="351" t="s">
        <v>210</v>
      </c>
      <c r="BG39" s="351"/>
      <c r="BH39" s="351"/>
      <c r="BI39" s="351"/>
      <c r="BJ39" s="351"/>
      <c r="BK39" s="351"/>
      <c r="BL39" s="351"/>
      <c r="BM39" s="351"/>
      <c r="BN39" s="351"/>
      <c r="BO39" s="351"/>
      <c r="BP39" s="351"/>
      <c r="BQ39" s="351"/>
      <c r="BR39" s="349">
        <v>1</v>
      </c>
      <c r="BS39" s="349"/>
      <c r="BT39" s="349"/>
      <c r="BU39" s="349"/>
      <c r="BV39" s="349"/>
      <c r="BW39" s="349"/>
      <c r="BX39" s="349"/>
      <c r="BY39" s="349"/>
      <c r="BZ39" s="349"/>
      <c r="CA39" s="349"/>
      <c r="CB39" s="349"/>
      <c r="CC39" s="349"/>
      <c r="CD39" s="349"/>
      <c r="CE39" s="345" t="s">
        <v>40</v>
      </c>
      <c r="CF39" s="345"/>
      <c r="CG39" s="345"/>
      <c r="CH39" s="345"/>
      <c r="CI39" s="345"/>
      <c r="CJ39" s="345"/>
      <c r="CK39" s="345"/>
      <c r="CL39" s="345"/>
      <c r="CM39" s="345"/>
      <c r="CN39" s="345"/>
      <c r="CO39" s="345"/>
      <c r="CP39" s="345"/>
      <c r="CQ39" s="345"/>
      <c r="CR39" s="346">
        <v>2</v>
      </c>
      <c r="CS39" s="346"/>
      <c r="CT39" s="346"/>
      <c r="CU39" s="346"/>
      <c r="CV39" s="346"/>
      <c r="CW39" s="346"/>
      <c r="CX39" s="346"/>
      <c r="CY39" s="346"/>
      <c r="CZ39" s="346"/>
      <c r="DA39" s="346"/>
      <c r="DB39" s="346"/>
      <c r="DC39" s="346"/>
      <c r="DD39" s="346"/>
    </row>
    <row r="40" spans="1:108" ht="57.75" customHeight="1">
      <c r="A40" s="109"/>
      <c r="B40" s="350" t="s">
        <v>256</v>
      </c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50"/>
      <c r="T40" s="350"/>
      <c r="U40" s="350"/>
      <c r="V40" s="350"/>
      <c r="W40" s="350"/>
      <c r="X40" s="350"/>
      <c r="Y40" s="350"/>
      <c r="Z40" s="350"/>
      <c r="AA40" s="350"/>
      <c r="AB40" s="350"/>
      <c r="AC40" s="350"/>
      <c r="AD40" s="350"/>
      <c r="AE40" s="350"/>
      <c r="AF40" s="350"/>
      <c r="AG40" s="350"/>
      <c r="AH40" s="350"/>
      <c r="AI40" s="350"/>
      <c r="AJ40" s="350"/>
      <c r="AK40" s="350"/>
      <c r="AL40" s="350"/>
      <c r="AM40" s="350"/>
      <c r="AN40" s="350"/>
      <c r="AO40" s="350"/>
      <c r="AP40" s="350"/>
      <c r="AQ40" s="350"/>
      <c r="AR40" s="350"/>
      <c r="AS40" s="350"/>
      <c r="AT40" s="351"/>
      <c r="AU40" s="351"/>
      <c r="AV40" s="351"/>
      <c r="AW40" s="351"/>
      <c r="AX40" s="351"/>
      <c r="AY40" s="351"/>
      <c r="AZ40" s="351"/>
      <c r="BA40" s="351"/>
      <c r="BB40" s="351"/>
      <c r="BC40" s="351"/>
      <c r="BD40" s="351"/>
      <c r="BE40" s="351"/>
      <c r="BF40" s="351"/>
      <c r="BG40" s="351"/>
      <c r="BH40" s="351"/>
      <c r="BI40" s="351"/>
      <c r="BJ40" s="351"/>
      <c r="BK40" s="351"/>
      <c r="BL40" s="351"/>
      <c r="BM40" s="351"/>
      <c r="BN40" s="351"/>
      <c r="BO40" s="351"/>
      <c r="BP40" s="351"/>
      <c r="BQ40" s="351"/>
      <c r="BR40" s="349" t="e">
        <v>#DIV/0!</v>
      </c>
      <c r="BS40" s="349"/>
      <c r="BT40" s="349"/>
      <c r="BU40" s="349"/>
      <c r="BV40" s="349"/>
      <c r="BW40" s="349"/>
      <c r="BX40" s="349"/>
      <c r="BY40" s="349"/>
      <c r="BZ40" s="349"/>
      <c r="CA40" s="349"/>
      <c r="CB40" s="349"/>
      <c r="CC40" s="349"/>
      <c r="CD40" s="349"/>
      <c r="CE40" s="345"/>
      <c r="CF40" s="345"/>
      <c r="CG40" s="345"/>
      <c r="CH40" s="345"/>
      <c r="CI40" s="345"/>
      <c r="CJ40" s="345"/>
      <c r="CK40" s="345"/>
      <c r="CL40" s="345"/>
      <c r="CM40" s="345"/>
      <c r="CN40" s="345"/>
      <c r="CO40" s="345"/>
      <c r="CP40" s="345"/>
      <c r="CQ40" s="345"/>
      <c r="CR40" s="346"/>
      <c r="CS40" s="346"/>
      <c r="CT40" s="346"/>
      <c r="CU40" s="346"/>
      <c r="CV40" s="346"/>
      <c r="CW40" s="346"/>
      <c r="CX40" s="346"/>
      <c r="CY40" s="346"/>
      <c r="CZ40" s="346"/>
      <c r="DA40" s="346"/>
      <c r="DB40" s="346"/>
      <c r="DC40" s="346"/>
      <c r="DD40" s="346"/>
    </row>
    <row r="41" spans="1:108" ht="15" customHeight="1">
      <c r="A41" s="107"/>
      <c r="B41" s="344"/>
      <c r="C41" s="344"/>
      <c r="D41" s="344"/>
      <c r="E41" s="344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4"/>
      <c r="X41" s="344"/>
      <c r="Y41" s="344"/>
      <c r="Z41" s="344"/>
      <c r="AA41" s="344"/>
      <c r="AB41" s="344"/>
      <c r="AC41" s="344"/>
      <c r="AD41" s="344"/>
      <c r="AE41" s="344"/>
      <c r="AF41" s="344"/>
      <c r="AG41" s="344"/>
      <c r="AH41" s="344"/>
      <c r="AI41" s="344"/>
      <c r="AJ41" s="344"/>
      <c r="AK41" s="344"/>
      <c r="AL41" s="344"/>
      <c r="AM41" s="344"/>
      <c r="AN41" s="344"/>
      <c r="AO41" s="344"/>
      <c r="AP41" s="344"/>
      <c r="AQ41" s="344"/>
      <c r="AR41" s="344"/>
      <c r="AS41" s="344"/>
      <c r="AT41" s="345"/>
      <c r="AU41" s="345"/>
      <c r="AV41" s="345"/>
      <c r="AW41" s="345"/>
      <c r="AX41" s="345"/>
      <c r="AY41" s="345"/>
      <c r="AZ41" s="345"/>
      <c r="BA41" s="345"/>
      <c r="BB41" s="345"/>
      <c r="BC41" s="345"/>
      <c r="BD41" s="345"/>
      <c r="BE41" s="345"/>
      <c r="BF41" s="345"/>
      <c r="BG41" s="345"/>
      <c r="BH41" s="345"/>
      <c r="BI41" s="345"/>
      <c r="BJ41" s="345"/>
      <c r="BK41" s="345"/>
      <c r="BL41" s="345"/>
      <c r="BM41" s="345"/>
      <c r="BN41" s="345"/>
      <c r="BO41" s="345"/>
      <c r="BP41" s="345"/>
      <c r="BQ41" s="345"/>
      <c r="BR41" s="345"/>
      <c r="BS41" s="345"/>
      <c r="BT41" s="345"/>
      <c r="BU41" s="345"/>
      <c r="BV41" s="345"/>
      <c r="BW41" s="345"/>
      <c r="BX41" s="345"/>
      <c r="BY41" s="345"/>
      <c r="BZ41" s="345"/>
      <c r="CA41" s="345"/>
      <c r="CB41" s="345"/>
      <c r="CC41" s="345"/>
      <c r="CD41" s="345"/>
      <c r="CE41" s="345"/>
      <c r="CF41" s="345"/>
      <c r="CG41" s="345"/>
      <c r="CH41" s="345"/>
      <c r="CI41" s="345"/>
      <c r="CJ41" s="345"/>
      <c r="CK41" s="345"/>
      <c r="CL41" s="345"/>
      <c r="CM41" s="345"/>
      <c r="CN41" s="345"/>
      <c r="CO41" s="345"/>
      <c r="CP41" s="345"/>
      <c r="CQ41" s="345"/>
      <c r="CR41" s="346"/>
      <c r="CS41" s="346"/>
      <c r="CT41" s="346"/>
      <c r="CU41" s="346"/>
      <c r="CV41" s="346"/>
      <c r="CW41" s="346"/>
      <c r="CX41" s="346"/>
      <c r="CY41" s="346"/>
      <c r="CZ41" s="346"/>
      <c r="DA41" s="346"/>
      <c r="DB41" s="346"/>
      <c r="DC41" s="346"/>
      <c r="DD41" s="346"/>
    </row>
    <row r="42" spans="1:108" ht="100.5" customHeight="1">
      <c r="A42" s="107"/>
      <c r="B42" s="347" t="s">
        <v>44</v>
      </c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47"/>
      <c r="AD42" s="347"/>
      <c r="AE42" s="347"/>
      <c r="AF42" s="347"/>
      <c r="AG42" s="347"/>
      <c r="AH42" s="347"/>
      <c r="AI42" s="347"/>
      <c r="AJ42" s="347"/>
      <c r="AK42" s="347"/>
      <c r="AL42" s="347"/>
      <c r="AM42" s="347"/>
      <c r="AN42" s="347"/>
      <c r="AO42" s="347"/>
      <c r="AP42" s="347"/>
      <c r="AQ42" s="347"/>
      <c r="AR42" s="347"/>
      <c r="AS42" s="347"/>
      <c r="AT42" s="345">
        <v>1</v>
      </c>
      <c r="AU42" s="345"/>
      <c r="AV42" s="345"/>
      <c r="AW42" s="345"/>
      <c r="AX42" s="345"/>
      <c r="AY42" s="345"/>
      <c r="AZ42" s="345"/>
      <c r="BA42" s="345"/>
      <c r="BB42" s="345"/>
      <c r="BC42" s="345"/>
      <c r="BD42" s="345"/>
      <c r="BE42" s="345"/>
      <c r="BF42" s="345">
        <f>AT42</f>
        <v>1</v>
      </c>
      <c r="BG42" s="345"/>
      <c r="BH42" s="345"/>
      <c r="BI42" s="345"/>
      <c r="BJ42" s="345"/>
      <c r="BK42" s="345"/>
      <c r="BL42" s="345"/>
      <c r="BM42" s="345"/>
      <c r="BN42" s="345"/>
      <c r="BO42" s="345"/>
      <c r="BP42" s="345"/>
      <c r="BQ42" s="345"/>
      <c r="BR42" s="349">
        <f>AT42/BF42</f>
        <v>1</v>
      </c>
      <c r="BS42" s="349"/>
      <c r="BT42" s="349"/>
      <c r="BU42" s="349"/>
      <c r="BV42" s="349"/>
      <c r="BW42" s="349"/>
      <c r="BX42" s="349"/>
      <c r="BY42" s="349"/>
      <c r="BZ42" s="349"/>
      <c r="CA42" s="349"/>
      <c r="CB42" s="349"/>
      <c r="CC42" s="349"/>
      <c r="CD42" s="349"/>
      <c r="CE42" s="345" t="s">
        <v>40</v>
      </c>
      <c r="CF42" s="345"/>
      <c r="CG42" s="345"/>
      <c r="CH42" s="345"/>
      <c r="CI42" s="345"/>
      <c r="CJ42" s="345"/>
      <c r="CK42" s="345"/>
      <c r="CL42" s="345"/>
      <c r="CM42" s="345"/>
      <c r="CN42" s="345"/>
      <c r="CO42" s="345"/>
      <c r="CP42" s="345"/>
      <c r="CQ42" s="345"/>
      <c r="CR42" s="346">
        <v>2</v>
      </c>
      <c r="CS42" s="346"/>
      <c r="CT42" s="346"/>
      <c r="CU42" s="346"/>
      <c r="CV42" s="346"/>
      <c r="CW42" s="346"/>
      <c r="CX42" s="346"/>
      <c r="CY42" s="346"/>
      <c r="CZ42" s="346"/>
      <c r="DA42" s="346"/>
      <c r="DB42" s="346"/>
      <c r="DC42" s="346"/>
      <c r="DD42" s="346"/>
    </row>
    <row r="43" spans="1:108" ht="15" customHeight="1">
      <c r="A43" s="107"/>
      <c r="B43" s="344"/>
      <c r="C43" s="344"/>
      <c r="D43" s="344"/>
      <c r="E43" s="344"/>
      <c r="F43" s="344"/>
      <c r="G43" s="344"/>
      <c r="H43" s="344"/>
      <c r="I43" s="344"/>
      <c r="J43" s="344"/>
      <c r="K43" s="344"/>
      <c r="L43" s="344"/>
      <c r="M43" s="344"/>
      <c r="N43" s="344"/>
      <c r="O43" s="344"/>
      <c r="P43" s="344"/>
      <c r="Q43" s="344"/>
      <c r="R43" s="344"/>
      <c r="S43" s="344"/>
      <c r="T43" s="344"/>
      <c r="U43" s="344"/>
      <c r="V43" s="344"/>
      <c r="W43" s="344"/>
      <c r="X43" s="344"/>
      <c r="Y43" s="344"/>
      <c r="Z43" s="344"/>
      <c r="AA43" s="344"/>
      <c r="AB43" s="344"/>
      <c r="AC43" s="344"/>
      <c r="AD43" s="344"/>
      <c r="AE43" s="344"/>
      <c r="AF43" s="344"/>
      <c r="AG43" s="344"/>
      <c r="AH43" s="344"/>
      <c r="AI43" s="344"/>
      <c r="AJ43" s="344"/>
      <c r="AK43" s="344"/>
      <c r="AL43" s="344"/>
      <c r="AM43" s="344"/>
      <c r="AN43" s="344"/>
      <c r="AO43" s="344"/>
      <c r="AP43" s="344"/>
      <c r="AQ43" s="344"/>
      <c r="AR43" s="344"/>
      <c r="AS43" s="344"/>
      <c r="AT43" s="345"/>
      <c r="AU43" s="345"/>
      <c r="AV43" s="345"/>
      <c r="AW43" s="345"/>
      <c r="AX43" s="345"/>
      <c r="AY43" s="345"/>
      <c r="AZ43" s="345"/>
      <c r="BA43" s="345"/>
      <c r="BB43" s="345"/>
      <c r="BC43" s="345"/>
      <c r="BD43" s="345"/>
      <c r="BE43" s="345"/>
      <c r="BF43" s="345"/>
      <c r="BG43" s="345"/>
      <c r="BH43" s="345"/>
      <c r="BI43" s="345"/>
      <c r="BJ43" s="345"/>
      <c r="BK43" s="345"/>
      <c r="BL43" s="345"/>
      <c r="BM43" s="345"/>
      <c r="BN43" s="345"/>
      <c r="BO43" s="345"/>
      <c r="BP43" s="345"/>
      <c r="BQ43" s="345"/>
      <c r="BR43" s="345"/>
      <c r="BS43" s="345"/>
      <c r="BT43" s="345"/>
      <c r="BU43" s="345"/>
      <c r="BV43" s="345"/>
      <c r="BW43" s="345"/>
      <c r="BX43" s="345"/>
      <c r="BY43" s="345"/>
      <c r="BZ43" s="345"/>
      <c r="CA43" s="345"/>
      <c r="CB43" s="345"/>
      <c r="CC43" s="345"/>
      <c r="CD43" s="345"/>
      <c r="CE43" s="345"/>
      <c r="CF43" s="345"/>
      <c r="CG43" s="345"/>
      <c r="CH43" s="345"/>
      <c r="CI43" s="345"/>
      <c r="CJ43" s="345"/>
      <c r="CK43" s="345"/>
      <c r="CL43" s="345"/>
      <c r="CM43" s="345"/>
      <c r="CN43" s="345"/>
      <c r="CO43" s="345"/>
      <c r="CP43" s="345"/>
      <c r="CQ43" s="345"/>
      <c r="CR43" s="346"/>
      <c r="CS43" s="346"/>
      <c r="CT43" s="346"/>
      <c r="CU43" s="346"/>
      <c r="CV43" s="346"/>
      <c r="CW43" s="346"/>
      <c r="CX43" s="346"/>
      <c r="CY43" s="346"/>
      <c r="CZ43" s="346"/>
      <c r="DA43" s="346"/>
      <c r="DB43" s="346"/>
      <c r="DC43" s="346"/>
      <c r="DD43" s="346"/>
    </row>
    <row r="44" spans="1:108" ht="112.5" customHeight="1">
      <c r="A44" s="107"/>
      <c r="B44" s="347" t="s">
        <v>45</v>
      </c>
      <c r="C44" s="347"/>
      <c r="D44" s="347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47"/>
      <c r="R44" s="347"/>
      <c r="S44" s="347"/>
      <c r="T44" s="347"/>
      <c r="U44" s="347"/>
      <c r="V44" s="347"/>
      <c r="W44" s="347"/>
      <c r="X44" s="347"/>
      <c r="Y44" s="347"/>
      <c r="Z44" s="347"/>
      <c r="AA44" s="347"/>
      <c r="AB44" s="347"/>
      <c r="AC44" s="347"/>
      <c r="AD44" s="347"/>
      <c r="AE44" s="347"/>
      <c r="AF44" s="347"/>
      <c r="AG44" s="347"/>
      <c r="AH44" s="347"/>
      <c r="AI44" s="347"/>
      <c r="AJ44" s="347"/>
      <c r="AK44" s="347"/>
      <c r="AL44" s="347"/>
      <c r="AM44" s="347"/>
      <c r="AN44" s="347"/>
      <c r="AO44" s="347"/>
      <c r="AP44" s="347"/>
      <c r="AQ44" s="347"/>
      <c r="AR44" s="347"/>
      <c r="AS44" s="347"/>
      <c r="AT44" s="345">
        <v>1</v>
      </c>
      <c r="AU44" s="345"/>
      <c r="AV44" s="345"/>
      <c r="AW44" s="345"/>
      <c r="AX44" s="345"/>
      <c r="AY44" s="345"/>
      <c r="AZ44" s="345"/>
      <c r="BA44" s="345"/>
      <c r="BB44" s="345"/>
      <c r="BC44" s="345"/>
      <c r="BD44" s="345"/>
      <c r="BE44" s="345"/>
      <c r="BF44" s="345">
        <f>AT44</f>
        <v>1</v>
      </c>
      <c r="BG44" s="345"/>
      <c r="BH44" s="345"/>
      <c r="BI44" s="345"/>
      <c r="BJ44" s="345"/>
      <c r="BK44" s="345"/>
      <c r="BL44" s="345"/>
      <c r="BM44" s="345"/>
      <c r="BN44" s="345"/>
      <c r="BO44" s="345"/>
      <c r="BP44" s="345"/>
      <c r="BQ44" s="345"/>
      <c r="BR44" s="349">
        <f>AT44/BF44</f>
        <v>1</v>
      </c>
      <c r="BS44" s="349"/>
      <c r="BT44" s="349"/>
      <c r="BU44" s="349"/>
      <c r="BV44" s="349"/>
      <c r="BW44" s="349"/>
      <c r="BX44" s="349"/>
      <c r="BY44" s="349"/>
      <c r="BZ44" s="349"/>
      <c r="CA44" s="349"/>
      <c r="CB44" s="349"/>
      <c r="CC44" s="349"/>
      <c r="CD44" s="349"/>
      <c r="CE44" s="345" t="s">
        <v>40</v>
      </c>
      <c r="CF44" s="345"/>
      <c r="CG44" s="345"/>
      <c r="CH44" s="345"/>
      <c r="CI44" s="345"/>
      <c r="CJ44" s="345"/>
      <c r="CK44" s="345"/>
      <c r="CL44" s="345"/>
      <c r="CM44" s="345"/>
      <c r="CN44" s="345"/>
      <c r="CO44" s="345"/>
      <c r="CP44" s="345"/>
      <c r="CQ44" s="345"/>
      <c r="CR44" s="346">
        <v>2</v>
      </c>
      <c r="CS44" s="346"/>
      <c r="CT44" s="346"/>
      <c r="CU44" s="346"/>
      <c r="CV44" s="346"/>
      <c r="CW44" s="346"/>
      <c r="CX44" s="346"/>
      <c r="CY44" s="346"/>
      <c r="CZ44" s="346"/>
      <c r="DA44" s="346"/>
      <c r="DB44" s="346"/>
      <c r="DC44" s="346"/>
      <c r="DD44" s="346"/>
    </row>
    <row r="45" spans="1:108" ht="15" customHeight="1">
      <c r="A45" s="107"/>
      <c r="B45" s="344"/>
      <c r="C45" s="344"/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5"/>
      <c r="AU45" s="345"/>
      <c r="AV45" s="345"/>
      <c r="AW45" s="345"/>
      <c r="AX45" s="345"/>
      <c r="AY45" s="345"/>
      <c r="AZ45" s="345"/>
      <c r="BA45" s="345"/>
      <c r="BB45" s="345"/>
      <c r="BC45" s="345"/>
      <c r="BD45" s="345"/>
      <c r="BE45" s="345"/>
      <c r="BF45" s="345"/>
      <c r="BG45" s="345"/>
      <c r="BH45" s="345"/>
      <c r="BI45" s="345"/>
      <c r="BJ45" s="345"/>
      <c r="BK45" s="345"/>
      <c r="BL45" s="345"/>
      <c r="BM45" s="345"/>
      <c r="BN45" s="345"/>
      <c r="BO45" s="345"/>
      <c r="BP45" s="345"/>
      <c r="BQ45" s="345"/>
      <c r="BR45" s="345"/>
      <c r="BS45" s="345"/>
      <c r="BT45" s="345"/>
      <c r="BU45" s="345"/>
      <c r="BV45" s="345"/>
      <c r="BW45" s="345"/>
      <c r="BX45" s="345"/>
      <c r="BY45" s="345"/>
      <c r="BZ45" s="345"/>
      <c r="CA45" s="345"/>
      <c r="CB45" s="345"/>
      <c r="CC45" s="345"/>
      <c r="CD45" s="345"/>
      <c r="CE45" s="345"/>
      <c r="CF45" s="345"/>
      <c r="CG45" s="345"/>
      <c r="CH45" s="345"/>
      <c r="CI45" s="345"/>
      <c r="CJ45" s="345"/>
      <c r="CK45" s="345"/>
      <c r="CL45" s="345"/>
      <c r="CM45" s="345"/>
      <c r="CN45" s="345"/>
      <c r="CO45" s="345"/>
      <c r="CP45" s="345"/>
      <c r="CQ45" s="345"/>
      <c r="CR45" s="346"/>
      <c r="CS45" s="346"/>
      <c r="CT45" s="346"/>
      <c r="CU45" s="346"/>
      <c r="CV45" s="346"/>
      <c r="CW45" s="346"/>
      <c r="CX45" s="346"/>
      <c r="CY45" s="346"/>
      <c r="CZ45" s="346"/>
      <c r="DA45" s="346"/>
      <c r="DB45" s="346"/>
      <c r="DC45" s="346"/>
      <c r="DD45" s="346"/>
    </row>
    <row r="46" spans="1:108" ht="72" customHeight="1">
      <c r="A46" s="107"/>
      <c r="B46" s="347" t="s">
        <v>257</v>
      </c>
      <c r="C46" s="347"/>
      <c r="D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  <c r="S46" s="347"/>
      <c r="T46" s="347"/>
      <c r="U46" s="347"/>
      <c r="V46" s="347"/>
      <c r="W46" s="347"/>
      <c r="X46" s="347"/>
      <c r="Y46" s="347"/>
      <c r="Z46" s="347"/>
      <c r="AA46" s="347"/>
      <c r="AB46" s="347"/>
      <c r="AC46" s="347"/>
      <c r="AD46" s="347"/>
      <c r="AE46" s="347"/>
      <c r="AF46" s="347"/>
      <c r="AG46" s="347"/>
      <c r="AH46" s="347"/>
      <c r="AI46" s="347"/>
      <c r="AJ46" s="347"/>
      <c r="AK46" s="347"/>
      <c r="AL46" s="347"/>
      <c r="AM46" s="347"/>
      <c r="AN46" s="347"/>
      <c r="AO46" s="347"/>
      <c r="AP46" s="347"/>
      <c r="AQ46" s="347"/>
      <c r="AR46" s="347"/>
      <c r="AS46" s="347"/>
      <c r="AT46" s="349" t="str">
        <f>AT47</f>
        <v>0</v>
      </c>
      <c r="AU46" s="349"/>
      <c r="AV46" s="349"/>
      <c r="AW46" s="349"/>
      <c r="AX46" s="349"/>
      <c r="AY46" s="349"/>
      <c r="AZ46" s="349"/>
      <c r="BA46" s="349"/>
      <c r="BB46" s="349"/>
      <c r="BC46" s="349"/>
      <c r="BD46" s="349"/>
      <c r="BE46" s="349"/>
      <c r="BF46" s="349" t="str">
        <f>BF47</f>
        <v>0</v>
      </c>
      <c r="BG46" s="349"/>
      <c r="BH46" s="349"/>
      <c r="BI46" s="349"/>
      <c r="BJ46" s="349"/>
      <c r="BK46" s="349"/>
      <c r="BL46" s="349"/>
      <c r="BM46" s="349"/>
      <c r="BN46" s="349"/>
      <c r="BO46" s="349"/>
      <c r="BP46" s="349"/>
      <c r="BQ46" s="349"/>
      <c r="BR46" s="349">
        <v>1</v>
      </c>
      <c r="BS46" s="349"/>
      <c r="BT46" s="349"/>
      <c r="BU46" s="349"/>
      <c r="BV46" s="349"/>
      <c r="BW46" s="349"/>
      <c r="BX46" s="349"/>
      <c r="BY46" s="349"/>
      <c r="BZ46" s="349"/>
      <c r="CA46" s="349"/>
      <c r="CB46" s="349"/>
      <c r="CC46" s="349"/>
      <c r="CD46" s="349"/>
      <c r="CE46" s="345" t="s">
        <v>46</v>
      </c>
      <c r="CF46" s="345"/>
      <c r="CG46" s="345"/>
      <c r="CH46" s="345"/>
      <c r="CI46" s="345"/>
      <c r="CJ46" s="345"/>
      <c r="CK46" s="345"/>
      <c r="CL46" s="345"/>
      <c r="CM46" s="345"/>
      <c r="CN46" s="345"/>
      <c r="CO46" s="345"/>
      <c r="CP46" s="345"/>
      <c r="CQ46" s="345"/>
      <c r="CR46" s="346">
        <v>2</v>
      </c>
      <c r="CS46" s="346"/>
      <c r="CT46" s="346"/>
      <c r="CU46" s="346"/>
      <c r="CV46" s="346"/>
      <c r="CW46" s="346"/>
      <c r="CX46" s="346"/>
      <c r="CY46" s="346"/>
      <c r="CZ46" s="346"/>
      <c r="DA46" s="346"/>
      <c r="DB46" s="346"/>
      <c r="DC46" s="346"/>
      <c r="DD46" s="346"/>
    </row>
    <row r="47" spans="1:108" ht="102" customHeight="1">
      <c r="A47" s="107"/>
      <c r="B47" s="344" t="s">
        <v>258</v>
      </c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V47" s="344"/>
      <c r="W47" s="344"/>
      <c r="X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  <c r="AT47" s="351" t="s">
        <v>210</v>
      </c>
      <c r="AU47" s="351"/>
      <c r="AV47" s="351"/>
      <c r="AW47" s="351"/>
      <c r="AX47" s="351"/>
      <c r="AY47" s="351"/>
      <c r="AZ47" s="351"/>
      <c r="BA47" s="351"/>
      <c r="BB47" s="351"/>
      <c r="BC47" s="351"/>
      <c r="BD47" s="351"/>
      <c r="BE47" s="351"/>
      <c r="BF47" s="351" t="s">
        <v>210</v>
      </c>
      <c r="BG47" s="351"/>
      <c r="BH47" s="351"/>
      <c r="BI47" s="351"/>
      <c r="BJ47" s="351"/>
      <c r="BK47" s="351"/>
      <c r="BL47" s="351"/>
      <c r="BM47" s="351"/>
      <c r="BN47" s="351"/>
      <c r="BO47" s="351"/>
      <c r="BP47" s="351"/>
      <c r="BQ47" s="351"/>
      <c r="BR47" s="349">
        <v>1</v>
      </c>
      <c r="BS47" s="349"/>
      <c r="BT47" s="349"/>
      <c r="BU47" s="349"/>
      <c r="BV47" s="349"/>
      <c r="BW47" s="349"/>
      <c r="BX47" s="349"/>
      <c r="BY47" s="349"/>
      <c r="BZ47" s="349"/>
      <c r="CA47" s="349"/>
      <c r="CB47" s="349"/>
      <c r="CC47" s="349"/>
      <c r="CD47" s="349"/>
      <c r="CE47" s="345"/>
      <c r="CF47" s="345"/>
      <c r="CG47" s="345"/>
      <c r="CH47" s="345"/>
      <c r="CI47" s="345"/>
      <c r="CJ47" s="345"/>
      <c r="CK47" s="345"/>
      <c r="CL47" s="345"/>
      <c r="CM47" s="345"/>
      <c r="CN47" s="345"/>
      <c r="CO47" s="345"/>
      <c r="CP47" s="345"/>
      <c r="CQ47" s="345"/>
      <c r="CR47" s="346">
        <v>2</v>
      </c>
      <c r="CS47" s="346"/>
      <c r="CT47" s="346"/>
      <c r="CU47" s="346"/>
      <c r="CV47" s="346"/>
      <c r="CW47" s="346"/>
      <c r="CX47" s="346"/>
      <c r="CY47" s="346"/>
      <c r="CZ47" s="346"/>
      <c r="DA47" s="346"/>
      <c r="DB47" s="346"/>
      <c r="DC47" s="346"/>
      <c r="DD47" s="346"/>
    </row>
    <row r="48" spans="1:108" ht="15" customHeight="1">
      <c r="A48" s="107"/>
      <c r="B48" s="344"/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  <c r="S48" s="344"/>
      <c r="T48" s="344"/>
      <c r="U48" s="344"/>
      <c r="V48" s="344"/>
      <c r="W48" s="344"/>
      <c r="X48" s="344"/>
      <c r="Y48" s="344"/>
      <c r="Z48" s="344"/>
      <c r="AA48" s="344"/>
      <c r="AB48" s="344"/>
      <c r="AC48" s="344"/>
      <c r="AD48" s="344"/>
      <c r="AE48" s="344"/>
      <c r="AF48" s="344"/>
      <c r="AG48" s="344"/>
      <c r="AH48" s="344"/>
      <c r="AI48" s="344"/>
      <c r="AJ48" s="344"/>
      <c r="AK48" s="344"/>
      <c r="AL48" s="344"/>
      <c r="AM48" s="344"/>
      <c r="AN48" s="344"/>
      <c r="AO48" s="344"/>
      <c r="AP48" s="344"/>
      <c r="AQ48" s="344"/>
      <c r="AR48" s="344"/>
      <c r="AS48" s="344"/>
      <c r="AT48" s="345"/>
      <c r="AU48" s="345"/>
      <c r="AV48" s="345"/>
      <c r="AW48" s="345"/>
      <c r="AX48" s="345"/>
      <c r="AY48" s="345"/>
      <c r="AZ48" s="345"/>
      <c r="BA48" s="345"/>
      <c r="BB48" s="345"/>
      <c r="BC48" s="345"/>
      <c r="BD48" s="345"/>
      <c r="BE48" s="345"/>
      <c r="BF48" s="345"/>
      <c r="BG48" s="345"/>
      <c r="BH48" s="345"/>
      <c r="BI48" s="345"/>
      <c r="BJ48" s="345"/>
      <c r="BK48" s="345"/>
      <c r="BL48" s="345"/>
      <c r="BM48" s="345"/>
      <c r="BN48" s="345"/>
      <c r="BO48" s="345"/>
      <c r="BP48" s="345"/>
      <c r="BQ48" s="345"/>
      <c r="BR48" s="345"/>
      <c r="BS48" s="345"/>
      <c r="BT48" s="345"/>
      <c r="BU48" s="345"/>
      <c r="BV48" s="345"/>
      <c r="BW48" s="345"/>
      <c r="BX48" s="345"/>
      <c r="BY48" s="345"/>
      <c r="BZ48" s="345"/>
      <c r="CA48" s="345"/>
      <c r="CB48" s="345"/>
      <c r="CC48" s="345"/>
      <c r="CD48" s="345"/>
      <c r="CE48" s="345"/>
      <c r="CF48" s="345"/>
      <c r="CG48" s="345"/>
      <c r="CH48" s="345"/>
      <c r="CI48" s="345"/>
      <c r="CJ48" s="345"/>
      <c r="CK48" s="345"/>
      <c r="CL48" s="345"/>
      <c r="CM48" s="345"/>
      <c r="CN48" s="345"/>
      <c r="CO48" s="345"/>
      <c r="CP48" s="345"/>
      <c r="CQ48" s="345"/>
      <c r="CR48" s="346"/>
      <c r="CS48" s="346"/>
      <c r="CT48" s="346"/>
      <c r="CU48" s="346"/>
      <c r="CV48" s="346"/>
      <c r="CW48" s="346"/>
      <c r="CX48" s="346"/>
      <c r="CY48" s="346"/>
      <c r="CZ48" s="346"/>
      <c r="DA48" s="346"/>
      <c r="DB48" s="346"/>
      <c r="DC48" s="346"/>
      <c r="DD48" s="346"/>
    </row>
    <row r="49" spans="1:108" ht="72" customHeight="1">
      <c r="A49" s="107"/>
      <c r="B49" s="347" t="s">
        <v>259</v>
      </c>
      <c r="C49" s="347"/>
      <c r="D49" s="347"/>
      <c r="E49" s="347"/>
      <c r="F49" s="347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  <c r="S49" s="347"/>
      <c r="T49" s="347"/>
      <c r="U49" s="347"/>
      <c r="V49" s="347"/>
      <c r="W49" s="347"/>
      <c r="X49" s="347"/>
      <c r="Y49" s="347"/>
      <c r="Z49" s="347"/>
      <c r="AA49" s="347"/>
      <c r="AB49" s="347"/>
      <c r="AC49" s="347"/>
      <c r="AD49" s="347"/>
      <c r="AE49" s="347"/>
      <c r="AF49" s="347"/>
      <c r="AG49" s="347"/>
      <c r="AH49" s="347"/>
      <c r="AI49" s="347"/>
      <c r="AJ49" s="347"/>
      <c r="AK49" s="347"/>
      <c r="AL49" s="347"/>
      <c r="AM49" s="347"/>
      <c r="AN49" s="347"/>
      <c r="AO49" s="347"/>
      <c r="AP49" s="347"/>
      <c r="AQ49" s="347"/>
      <c r="AR49" s="347"/>
      <c r="AS49" s="347"/>
      <c r="AT49" s="345" t="s">
        <v>38</v>
      </c>
      <c r="AU49" s="345"/>
      <c r="AV49" s="345"/>
      <c r="AW49" s="345"/>
      <c r="AX49" s="345"/>
      <c r="AY49" s="345"/>
      <c r="AZ49" s="345"/>
      <c r="BA49" s="345"/>
      <c r="BB49" s="345"/>
      <c r="BC49" s="345"/>
      <c r="BD49" s="345"/>
      <c r="BE49" s="345"/>
      <c r="BF49" s="345" t="s">
        <v>38</v>
      </c>
      <c r="BG49" s="345"/>
      <c r="BH49" s="345"/>
      <c r="BI49" s="345"/>
      <c r="BJ49" s="345"/>
      <c r="BK49" s="345"/>
      <c r="BL49" s="345"/>
      <c r="BM49" s="345"/>
      <c r="BN49" s="345"/>
      <c r="BO49" s="345"/>
      <c r="BP49" s="345"/>
      <c r="BQ49" s="345"/>
      <c r="BR49" s="345" t="s">
        <v>38</v>
      </c>
      <c r="BS49" s="345"/>
      <c r="BT49" s="345"/>
      <c r="BU49" s="345"/>
      <c r="BV49" s="345"/>
      <c r="BW49" s="345"/>
      <c r="BX49" s="345"/>
      <c r="BY49" s="345"/>
      <c r="BZ49" s="345"/>
      <c r="CA49" s="345"/>
      <c r="CB49" s="345"/>
      <c r="CC49" s="345"/>
      <c r="CD49" s="345"/>
      <c r="CE49" s="345" t="s">
        <v>38</v>
      </c>
      <c r="CF49" s="345"/>
      <c r="CG49" s="345"/>
      <c r="CH49" s="345"/>
      <c r="CI49" s="345"/>
      <c r="CJ49" s="345"/>
      <c r="CK49" s="345"/>
      <c r="CL49" s="345"/>
      <c r="CM49" s="345"/>
      <c r="CN49" s="345"/>
      <c r="CO49" s="345"/>
      <c r="CP49" s="345"/>
      <c r="CQ49" s="345"/>
      <c r="CR49" s="346">
        <f>(CR51+CR53)/2</f>
        <v>1.5</v>
      </c>
      <c r="CS49" s="346"/>
      <c r="CT49" s="346"/>
      <c r="CU49" s="346"/>
      <c r="CV49" s="346"/>
      <c r="CW49" s="346"/>
      <c r="CX49" s="346"/>
      <c r="CY49" s="346"/>
      <c r="CZ49" s="346"/>
      <c r="DA49" s="346"/>
      <c r="DB49" s="346"/>
      <c r="DC49" s="346"/>
      <c r="DD49" s="346"/>
    </row>
    <row r="50" spans="1:108" ht="15" customHeight="1">
      <c r="A50" s="107"/>
      <c r="B50" s="344" t="s">
        <v>39</v>
      </c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  <c r="S50" s="344"/>
      <c r="T50" s="344"/>
      <c r="U50" s="344"/>
      <c r="V50" s="344"/>
      <c r="W50" s="344"/>
      <c r="X50" s="344"/>
      <c r="Y50" s="344"/>
      <c r="Z50" s="344"/>
      <c r="AA50" s="344"/>
      <c r="AB50" s="344"/>
      <c r="AC50" s="344"/>
      <c r="AD50" s="344"/>
      <c r="AE50" s="344"/>
      <c r="AF50" s="344"/>
      <c r="AG50" s="344"/>
      <c r="AH50" s="344"/>
      <c r="AI50" s="344"/>
      <c r="AJ50" s="344"/>
      <c r="AK50" s="344"/>
      <c r="AL50" s="344"/>
      <c r="AM50" s="344"/>
      <c r="AN50" s="344"/>
      <c r="AO50" s="344"/>
      <c r="AP50" s="344"/>
      <c r="AQ50" s="344"/>
      <c r="AR50" s="344"/>
      <c r="AS50" s="344"/>
      <c r="AT50" s="345"/>
      <c r="AU50" s="345"/>
      <c r="AV50" s="345"/>
      <c r="AW50" s="345"/>
      <c r="AX50" s="345"/>
      <c r="AY50" s="345"/>
      <c r="AZ50" s="345"/>
      <c r="BA50" s="345"/>
      <c r="BB50" s="345"/>
      <c r="BC50" s="345"/>
      <c r="BD50" s="345"/>
      <c r="BE50" s="345"/>
      <c r="BF50" s="345"/>
      <c r="BG50" s="345"/>
      <c r="BH50" s="345"/>
      <c r="BI50" s="345"/>
      <c r="BJ50" s="345"/>
      <c r="BK50" s="345"/>
      <c r="BL50" s="345"/>
      <c r="BM50" s="345"/>
      <c r="BN50" s="345"/>
      <c r="BO50" s="345"/>
      <c r="BP50" s="345"/>
      <c r="BQ50" s="345"/>
      <c r="BR50" s="345"/>
      <c r="BS50" s="345"/>
      <c r="BT50" s="345"/>
      <c r="BU50" s="345"/>
      <c r="BV50" s="345"/>
      <c r="BW50" s="345"/>
      <c r="BX50" s="345"/>
      <c r="BY50" s="345"/>
      <c r="BZ50" s="345"/>
      <c r="CA50" s="345"/>
      <c r="CB50" s="345"/>
      <c r="CC50" s="345"/>
      <c r="CD50" s="345"/>
      <c r="CE50" s="345"/>
      <c r="CF50" s="345"/>
      <c r="CG50" s="345"/>
      <c r="CH50" s="345"/>
      <c r="CI50" s="345"/>
      <c r="CJ50" s="345"/>
      <c r="CK50" s="345"/>
      <c r="CL50" s="345"/>
      <c r="CM50" s="345"/>
      <c r="CN50" s="345"/>
      <c r="CO50" s="345"/>
      <c r="CP50" s="345"/>
      <c r="CQ50" s="345"/>
      <c r="CR50" s="346"/>
      <c r="CS50" s="346"/>
      <c r="CT50" s="346"/>
      <c r="CU50" s="346"/>
      <c r="CV50" s="346"/>
      <c r="CW50" s="346"/>
      <c r="CX50" s="346"/>
      <c r="CY50" s="346"/>
      <c r="CZ50" s="346"/>
      <c r="DA50" s="346"/>
      <c r="DB50" s="346"/>
      <c r="DC50" s="346"/>
      <c r="DD50" s="346"/>
    </row>
    <row r="51" spans="1:108" s="77" customFormat="1" ht="15" customHeight="1">
      <c r="A51" s="108"/>
      <c r="B51" s="348" t="s">
        <v>260</v>
      </c>
      <c r="C51" s="348"/>
      <c r="D51" s="348"/>
      <c r="E51" s="348"/>
      <c r="F51" s="348"/>
      <c r="G51" s="348"/>
      <c r="H51" s="348"/>
      <c r="I51" s="348"/>
      <c r="J51" s="348"/>
      <c r="K51" s="348"/>
      <c r="L51" s="348"/>
      <c r="M51" s="348"/>
      <c r="N51" s="348"/>
      <c r="O51" s="348"/>
      <c r="P51" s="348"/>
      <c r="Q51" s="348"/>
      <c r="R51" s="348"/>
      <c r="S51" s="348"/>
      <c r="T51" s="348"/>
      <c r="U51" s="348"/>
      <c r="V51" s="348"/>
      <c r="W51" s="348"/>
      <c r="X51" s="348"/>
      <c r="Y51" s="348"/>
      <c r="Z51" s="348"/>
      <c r="AA51" s="348"/>
      <c r="AB51" s="348"/>
      <c r="AC51" s="348"/>
      <c r="AD51" s="348"/>
      <c r="AE51" s="348"/>
      <c r="AF51" s="348"/>
      <c r="AG51" s="348"/>
      <c r="AH51" s="348"/>
      <c r="AI51" s="348"/>
      <c r="AJ51" s="348"/>
      <c r="AK51" s="348"/>
      <c r="AL51" s="348"/>
      <c r="AM51" s="348"/>
      <c r="AN51" s="348"/>
      <c r="AO51" s="348"/>
      <c r="AP51" s="348"/>
      <c r="AQ51" s="348"/>
      <c r="AR51" s="348"/>
      <c r="AS51" s="348"/>
      <c r="AT51" s="349">
        <v>0.37</v>
      </c>
      <c r="AU51" s="349"/>
      <c r="AV51" s="349"/>
      <c r="AW51" s="349"/>
      <c r="AX51" s="349"/>
      <c r="AY51" s="349"/>
      <c r="AZ51" s="349"/>
      <c r="BA51" s="349"/>
      <c r="BB51" s="349"/>
      <c r="BC51" s="349"/>
      <c r="BD51" s="349"/>
      <c r="BE51" s="349"/>
      <c r="BF51" s="349">
        <v>0.37</v>
      </c>
      <c r="BG51" s="349"/>
      <c r="BH51" s="349"/>
      <c r="BI51" s="349"/>
      <c r="BJ51" s="349"/>
      <c r="BK51" s="349"/>
      <c r="BL51" s="349"/>
      <c r="BM51" s="349"/>
      <c r="BN51" s="349"/>
      <c r="BO51" s="349"/>
      <c r="BP51" s="349"/>
      <c r="BQ51" s="349"/>
      <c r="BR51" s="349">
        <f>AT51/BF51</f>
        <v>1</v>
      </c>
      <c r="BS51" s="349"/>
      <c r="BT51" s="349"/>
      <c r="BU51" s="349"/>
      <c r="BV51" s="349"/>
      <c r="BW51" s="349"/>
      <c r="BX51" s="349"/>
      <c r="BY51" s="349"/>
      <c r="BZ51" s="349"/>
      <c r="CA51" s="349"/>
      <c r="CB51" s="349"/>
      <c r="CC51" s="349"/>
      <c r="CD51" s="349"/>
      <c r="CE51" s="345" t="s">
        <v>46</v>
      </c>
      <c r="CF51" s="345"/>
      <c r="CG51" s="345"/>
      <c r="CH51" s="345"/>
      <c r="CI51" s="345"/>
      <c r="CJ51" s="345"/>
      <c r="CK51" s="345"/>
      <c r="CL51" s="345"/>
      <c r="CM51" s="345"/>
      <c r="CN51" s="345"/>
      <c r="CO51" s="345"/>
      <c r="CP51" s="345"/>
      <c r="CQ51" s="345"/>
      <c r="CR51" s="346">
        <v>1</v>
      </c>
      <c r="CS51" s="346"/>
      <c r="CT51" s="346"/>
      <c r="CU51" s="346"/>
      <c r="CV51" s="346"/>
      <c r="CW51" s="346"/>
      <c r="CX51" s="346"/>
      <c r="CY51" s="346"/>
      <c r="CZ51" s="346"/>
      <c r="DA51" s="346"/>
      <c r="DB51" s="346"/>
      <c r="DC51" s="346"/>
      <c r="DD51" s="346"/>
    </row>
    <row r="52" spans="1:108" ht="71.25" customHeight="1">
      <c r="A52" s="109"/>
      <c r="B52" s="350" t="s">
        <v>261</v>
      </c>
      <c r="C52" s="350"/>
      <c r="D52" s="350"/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350"/>
      <c r="Q52" s="350"/>
      <c r="R52" s="350"/>
      <c r="S52" s="350"/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0"/>
      <c r="AG52" s="350"/>
      <c r="AH52" s="350"/>
      <c r="AI52" s="350"/>
      <c r="AJ52" s="350"/>
      <c r="AK52" s="350"/>
      <c r="AL52" s="350"/>
      <c r="AM52" s="350"/>
      <c r="AN52" s="350"/>
      <c r="AO52" s="350"/>
      <c r="AP52" s="350"/>
      <c r="AQ52" s="350"/>
      <c r="AR52" s="350"/>
      <c r="AS52" s="350"/>
      <c r="AT52" s="349"/>
      <c r="AU52" s="349"/>
      <c r="AV52" s="349"/>
      <c r="AW52" s="349"/>
      <c r="AX52" s="349"/>
      <c r="AY52" s="349"/>
      <c r="AZ52" s="349"/>
      <c r="BA52" s="349"/>
      <c r="BB52" s="349"/>
      <c r="BC52" s="349"/>
      <c r="BD52" s="349"/>
      <c r="BE52" s="349"/>
      <c r="BF52" s="349"/>
      <c r="BG52" s="349"/>
      <c r="BH52" s="349"/>
      <c r="BI52" s="349"/>
      <c r="BJ52" s="349"/>
      <c r="BK52" s="349"/>
      <c r="BL52" s="349"/>
      <c r="BM52" s="349"/>
      <c r="BN52" s="349"/>
      <c r="BO52" s="349"/>
      <c r="BP52" s="349"/>
      <c r="BQ52" s="349"/>
      <c r="BR52" s="349" t="e">
        <f>AT52/BF52</f>
        <v>#DIV/0!</v>
      </c>
      <c r="BS52" s="349"/>
      <c r="BT52" s="349"/>
      <c r="BU52" s="349"/>
      <c r="BV52" s="349"/>
      <c r="BW52" s="349"/>
      <c r="BX52" s="349"/>
      <c r="BY52" s="349"/>
      <c r="BZ52" s="349"/>
      <c r="CA52" s="349"/>
      <c r="CB52" s="349"/>
      <c r="CC52" s="349"/>
      <c r="CD52" s="349"/>
      <c r="CE52" s="345"/>
      <c r="CF52" s="345"/>
      <c r="CG52" s="345"/>
      <c r="CH52" s="345"/>
      <c r="CI52" s="345"/>
      <c r="CJ52" s="345"/>
      <c r="CK52" s="345"/>
      <c r="CL52" s="345"/>
      <c r="CM52" s="345"/>
      <c r="CN52" s="345"/>
      <c r="CO52" s="345"/>
      <c r="CP52" s="345"/>
      <c r="CQ52" s="345"/>
      <c r="CR52" s="346"/>
      <c r="CS52" s="346"/>
      <c r="CT52" s="346"/>
      <c r="CU52" s="346"/>
      <c r="CV52" s="346"/>
      <c r="CW52" s="346"/>
      <c r="CX52" s="346"/>
      <c r="CY52" s="346"/>
      <c r="CZ52" s="346"/>
      <c r="DA52" s="346"/>
      <c r="DB52" s="346"/>
      <c r="DC52" s="346"/>
      <c r="DD52" s="346"/>
    </row>
    <row r="53" spans="1:108" s="77" customFormat="1" ht="15" customHeight="1">
      <c r="A53" s="108"/>
      <c r="B53" s="348" t="s">
        <v>262</v>
      </c>
      <c r="C53" s="348"/>
      <c r="D53" s="348"/>
      <c r="E53" s="348"/>
      <c r="F53" s="348"/>
      <c r="G53" s="348"/>
      <c r="H53" s="348"/>
      <c r="I53" s="348"/>
      <c r="J53" s="348"/>
      <c r="K53" s="348"/>
      <c r="L53" s="348"/>
      <c r="M53" s="348"/>
      <c r="N53" s="348"/>
      <c r="O53" s="348"/>
      <c r="P53" s="348"/>
      <c r="Q53" s="348"/>
      <c r="R53" s="348"/>
      <c r="S53" s="348"/>
      <c r="T53" s="348"/>
      <c r="U53" s="348"/>
      <c r="V53" s="348"/>
      <c r="W53" s="348"/>
      <c r="X53" s="348"/>
      <c r="Y53" s="348"/>
      <c r="Z53" s="348"/>
      <c r="AA53" s="348"/>
      <c r="AB53" s="348"/>
      <c r="AC53" s="348"/>
      <c r="AD53" s="348"/>
      <c r="AE53" s="348"/>
      <c r="AF53" s="348"/>
      <c r="AG53" s="348"/>
      <c r="AH53" s="348"/>
      <c r="AI53" s="348"/>
      <c r="AJ53" s="348"/>
      <c r="AK53" s="348"/>
      <c r="AL53" s="348"/>
      <c r="AM53" s="348"/>
      <c r="AN53" s="348"/>
      <c r="AO53" s="348"/>
      <c r="AP53" s="348"/>
      <c r="AQ53" s="348"/>
      <c r="AR53" s="348"/>
      <c r="AS53" s="348"/>
      <c r="AT53" s="351" t="s">
        <v>210</v>
      </c>
      <c r="AU53" s="351"/>
      <c r="AV53" s="351"/>
      <c r="AW53" s="351"/>
      <c r="AX53" s="351"/>
      <c r="AY53" s="351"/>
      <c r="AZ53" s="351"/>
      <c r="BA53" s="351"/>
      <c r="BB53" s="351"/>
      <c r="BC53" s="351"/>
      <c r="BD53" s="351"/>
      <c r="BE53" s="351"/>
      <c r="BF53" s="351" t="s">
        <v>210</v>
      </c>
      <c r="BG53" s="351"/>
      <c r="BH53" s="351"/>
      <c r="BI53" s="351"/>
      <c r="BJ53" s="351"/>
      <c r="BK53" s="351"/>
      <c r="BL53" s="351"/>
      <c r="BM53" s="351"/>
      <c r="BN53" s="351"/>
      <c r="BO53" s="351"/>
      <c r="BP53" s="351"/>
      <c r="BQ53" s="351"/>
      <c r="BR53" s="349">
        <v>1</v>
      </c>
      <c r="BS53" s="349"/>
      <c r="BT53" s="349"/>
      <c r="BU53" s="349"/>
      <c r="BV53" s="349"/>
      <c r="BW53" s="349"/>
      <c r="BX53" s="349"/>
      <c r="BY53" s="349"/>
      <c r="BZ53" s="349"/>
      <c r="CA53" s="349"/>
      <c r="CB53" s="349"/>
      <c r="CC53" s="349"/>
      <c r="CD53" s="349"/>
      <c r="CE53" s="345" t="s">
        <v>46</v>
      </c>
      <c r="CF53" s="345"/>
      <c r="CG53" s="345"/>
      <c r="CH53" s="345"/>
      <c r="CI53" s="345"/>
      <c r="CJ53" s="345"/>
      <c r="CK53" s="345"/>
      <c r="CL53" s="345"/>
      <c r="CM53" s="345"/>
      <c r="CN53" s="345"/>
      <c r="CO53" s="345"/>
      <c r="CP53" s="345"/>
      <c r="CQ53" s="345"/>
      <c r="CR53" s="346">
        <v>2</v>
      </c>
      <c r="CS53" s="346"/>
      <c r="CT53" s="346"/>
      <c r="CU53" s="346"/>
      <c r="CV53" s="346"/>
      <c r="CW53" s="346"/>
      <c r="CX53" s="346"/>
      <c r="CY53" s="346"/>
      <c r="CZ53" s="346"/>
      <c r="DA53" s="346"/>
      <c r="DB53" s="346"/>
      <c r="DC53" s="346"/>
      <c r="DD53" s="346"/>
    </row>
    <row r="54" spans="1:108" ht="100.5" customHeight="1">
      <c r="A54" s="109"/>
      <c r="B54" s="350" t="s">
        <v>263</v>
      </c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350"/>
      <c r="Q54" s="350"/>
      <c r="R54" s="350"/>
      <c r="S54" s="350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0"/>
      <c r="AJ54" s="350"/>
      <c r="AK54" s="350"/>
      <c r="AL54" s="350"/>
      <c r="AM54" s="350"/>
      <c r="AN54" s="350"/>
      <c r="AO54" s="350"/>
      <c r="AP54" s="350"/>
      <c r="AQ54" s="350"/>
      <c r="AR54" s="350"/>
      <c r="AS54" s="350"/>
      <c r="AT54" s="351"/>
      <c r="AU54" s="351"/>
      <c r="AV54" s="351"/>
      <c r="AW54" s="351"/>
      <c r="AX54" s="351"/>
      <c r="AY54" s="351"/>
      <c r="AZ54" s="351"/>
      <c r="BA54" s="351"/>
      <c r="BB54" s="351"/>
      <c r="BC54" s="351"/>
      <c r="BD54" s="351"/>
      <c r="BE54" s="351"/>
      <c r="BF54" s="351"/>
      <c r="BG54" s="351"/>
      <c r="BH54" s="351"/>
      <c r="BI54" s="351"/>
      <c r="BJ54" s="351"/>
      <c r="BK54" s="351"/>
      <c r="BL54" s="351"/>
      <c r="BM54" s="351"/>
      <c r="BN54" s="351"/>
      <c r="BO54" s="351"/>
      <c r="BP54" s="351"/>
      <c r="BQ54" s="351"/>
      <c r="BR54" s="349"/>
      <c r="BS54" s="349"/>
      <c r="BT54" s="349"/>
      <c r="BU54" s="349"/>
      <c r="BV54" s="349"/>
      <c r="BW54" s="349"/>
      <c r="BX54" s="349"/>
      <c r="BY54" s="349"/>
      <c r="BZ54" s="349"/>
      <c r="CA54" s="349"/>
      <c r="CB54" s="349"/>
      <c r="CC54" s="349"/>
      <c r="CD54" s="349"/>
      <c r="CE54" s="345"/>
      <c r="CF54" s="345"/>
      <c r="CG54" s="345"/>
      <c r="CH54" s="345"/>
      <c r="CI54" s="345"/>
      <c r="CJ54" s="345"/>
      <c r="CK54" s="345"/>
      <c r="CL54" s="345"/>
      <c r="CM54" s="345"/>
      <c r="CN54" s="345"/>
      <c r="CO54" s="345"/>
      <c r="CP54" s="345"/>
      <c r="CQ54" s="345"/>
      <c r="CR54" s="346"/>
      <c r="CS54" s="346"/>
      <c r="CT54" s="346"/>
      <c r="CU54" s="346"/>
      <c r="CV54" s="346"/>
      <c r="CW54" s="346"/>
      <c r="CX54" s="346"/>
      <c r="CY54" s="346"/>
      <c r="CZ54" s="346"/>
      <c r="DA54" s="346"/>
      <c r="DB54" s="346"/>
      <c r="DC54" s="346"/>
      <c r="DD54" s="346"/>
    </row>
    <row r="55" spans="1:108" ht="16.5" customHeight="1">
      <c r="A55" s="107"/>
      <c r="B55" s="344"/>
      <c r="C55" s="344"/>
      <c r="D55" s="344"/>
      <c r="E55" s="344"/>
      <c r="F55" s="344"/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4"/>
      <c r="AL55" s="344"/>
      <c r="AM55" s="344"/>
      <c r="AN55" s="344"/>
      <c r="AO55" s="344"/>
      <c r="AP55" s="344"/>
      <c r="AQ55" s="344"/>
      <c r="AR55" s="344"/>
      <c r="AS55" s="344"/>
      <c r="AT55" s="345"/>
      <c r="AU55" s="345"/>
      <c r="AV55" s="345"/>
      <c r="AW55" s="345"/>
      <c r="AX55" s="345"/>
      <c r="AY55" s="345"/>
      <c r="AZ55" s="345"/>
      <c r="BA55" s="345"/>
      <c r="BB55" s="345"/>
      <c r="BC55" s="345"/>
      <c r="BD55" s="345"/>
      <c r="BE55" s="345"/>
      <c r="BF55" s="345"/>
      <c r="BG55" s="345"/>
      <c r="BH55" s="345"/>
      <c r="BI55" s="345"/>
      <c r="BJ55" s="345"/>
      <c r="BK55" s="345"/>
      <c r="BL55" s="345"/>
      <c r="BM55" s="345"/>
      <c r="BN55" s="345"/>
      <c r="BO55" s="345"/>
      <c r="BP55" s="345"/>
      <c r="BQ55" s="345"/>
      <c r="BR55" s="345"/>
      <c r="BS55" s="345"/>
      <c r="BT55" s="345"/>
      <c r="BU55" s="345"/>
      <c r="BV55" s="345"/>
      <c r="BW55" s="345"/>
      <c r="BX55" s="345"/>
      <c r="BY55" s="345"/>
      <c r="BZ55" s="345"/>
      <c r="CA55" s="345"/>
      <c r="CB55" s="345"/>
      <c r="CC55" s="345"/>
      <c r="CD55" s="345"/>
      <c r="CE55" s="345"/>
      <c r="CF55" s="345"/>
      <c r="CG55" s="345"/>
      <c r="CH55" s="345"/>
      <c r="CI55" s="345"/>
      <c r="CJ55" s="345"/>
      <c r="CK55" s="345"/>
      <c r="CL55" s="345"/>
      <c r="CM55" s="345"/>
      <c r="CN55" s="345"/>
      <c r="CO55" s="345"/>
      <c r="CP55" s="345"/>
      <c r="CQ55" s="345"/>
      <c r="CR55" s="346"/>
      <c r="CS55" s="346"/>
      <c r="CT55" s="346"/>
      <c r="CU55" s="346"/>
      <c r="CV55" s="346"/>
      <c r="CW55" s="346"/>
      <c r="CX55" s="346"/>
      <c r="CY55" s="346"/>
      <c r="CZ55" s="346"/>
      <c r="DA55" s="346"/>
      <c r="DB55" s="346"/>
      <c r="DC55" s="346"/>
      <c r="DD55" s="346"/>
    </row>
    <row r="56" spans="1:108" ht="29.25" customHeight="1">
      <c r="A56" s="107"/>
      <c r="B56" s="347" t="s">
        <v>264</v>
      </c>
      <c r="C56" s="347"/>
      <c r="D56" s="347"/>
      <c r="E56" s="347"/>
      <c r="F56" s="347"/>
      <c r="G56" s="347"/>
      <c r="H56" s="347"/>
      <c r="I56" s="347"/>
      <c r="J56" s="347"/>
      <c r="K56" s="347"/>
      <c r="L56" s="347"/>
      <c r="M56" s="347"/>
      <c r="N56" s="347"/>
      <c r="O56" s="347"/>
      <c r="P56" s="347"/>
      <c r="Q56" s="347"/>
      <c r="R56" s="347"/>
      <c r="S56" s="347"/>
      <c r="T56" s="347"/>
      <c r="U56" s="347"/>
      <c r="V56" s="347"/>
      <c r="W56" s="347"/>
      <c r="X56" s="347"/>
      <c r="Y56" s="347"/>
      <c r="Z56" s="347"/>
      <c r="AA56" s="347"/>
      <c r="AB56" s="347"/>
      <c r="AC56" s="347"/>
      <c r="AD56" s="347"/>
      <c r="AE56" s="347"/>
      <c r="AF56" s="347"/>
      <c r="AG56" s="347"/>
      <c r="AH56" s="347"/>
      <c r="AI56" s="347"/>
      <c r="AJ56" s="347"/>
      <c r="AK56" s="347"/>
      <c r="AL56" s="347"/>
      <c r="AM56" s="347"/>
      <c r="AN56" s="347"/>
      <c r="AO56" s="347"/>
      <c r="AP56" s="347"/>
      <c r="AQ56" s="347"/>
      <c r="AR56" s="347"/>
      <c r="AS56" s="347"/>
      <c r="AT56" s="345" t="s">
        <v>38</v>
      </c>
      <c r="AU56" s="345"/>
      <c r="AV56" s="345"/>
      <c r="AW56" s="345"/>
      <c r="AX56" s="345"/>
      <c r="AY56" s="345"/>
      <c r="AZ56" s="345"/>
      <c r="BA56" s="345"/>
      <c r="BB56" s="345"/>
      <c r="BC56" s="345"/>
      <c r="BD56" s="345"/>
      <c r="BE56" s="345"/>
      <c r="BF56" s="345" t="s">
        <v>38</v>
      </c>
      <c r="BG56" s="345"/>
      <c r="BH56" s="345"/>
      <c r="BI56" s="345"/>
      <c r="BJ56" s="345"/>
      <c r="BK56" s="345"/>
      <c r="BL56" s="345"/>
      <c r="BM56" s="345"/>
      <c r="BN56" s="345"/>
      <c r="BO56" s="345"/>
      <c r="BP56" s="345"/>
      <c r="BQ56" s="345"/>
      <c r="BR56" s="345" t="s">
        <v>38</v>
      </c>
      <c r="BS56" s="345"/>
      <c r="BT56" s="345"/>
      <c r="BU56" s="345"/>
      <c r="BV56" s="345"/>
      <c r="BW56" s="345"/>
      <c r="BX56" s="345"/>
      <c r="BY56" s="345"/>
      <c r="BZ56" s="345"/>
      <c r="CA56" s="345"/>
      <c r="CB56" s="345"/>
      <c r="CC56" s="345"/>
      <c r="CD56" s="345"/>
      <c r="CE56" s="345" t="s">
        <v>38</v>
      </c>
      <c r="CF56" s="345"/>
      <c r="CG56" s="345"/>
      <c r="CH56" s="345"/>
      <c r="CI56" s="345"/>
      <c r="CJ56" s="345"/>
      <c r="CK56" s="345"/>
      <c r="CL56" s="345"/>
      <c r="CM56" s="345"/>
      <c r="CN56" s="345"/>
      <c r="CO56" s="345"/>
      <c r="CP56" s="345"/>
      <c r="CQ56" s="345"/>
      <c r="CR56" s="346">
        <f>(CR21+CR33+CR42+CR44+CR49+CR46)/6</f>
        <v>1.8333333333333333</v>
      </c>
      <c r="CS56" s="346"/>
      <c r="CT56" s="346"/>
      <c r="CU56" s="346"/>
      <c r="CV56" s="346"/>
      <c r="CW56" s="346"/>
      <c r="CX56" s="346"/>
      <c r="CY56" s="346"/>
      <c r="CZ56" s="346"/>
      <c r="DA56" s="346"/>
      <c r="DB56" s="346"/>
      <c r="DC56" s="346"/>
      <c r="DD56" s="346"/>
    </row>
    <row r="58" spans="1:108">
      <c r="F58" s="340" t="s">
        <v>103</v>
      </c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0"/>
      <c r="AA58" s="340"/>
      <c r="AB58" s="340"/>
      <c r="AC58" s="340"/>
      <c r="AD58" s="340"/>
      <c r="AE58" s="340"/>
      <c r="AF58" s="340"/>
      <c r="AG58" s="340"/>
      <c r="AH58" s="340"/>
      <c r="AI58" s="340"/>
      <c r="AJ58" s="340"/>
      <c r="AK58" s="340"/>
      <c r="AL58" s="340"/>
      <c r="AM58" s="340"/>
      <c r="AN58" s="340"/>
      <c r="AO58" s="340"/>
      <c r="AP58" s="340"/>
      <c r="AQ58" s="340"/>
      <c r="AR58" s="340"/>
      <c r="AS58" s="340"/>
      <c r="AU58" s="340" t="s">
        <v>104</v>
      </c>
      <c r="AV58" s="340"/>
      <c r="AW58" s="340"/>
      <c r="AX58" s="340"/>
      <c r="AY58" s="340"/>
      <c r="AZ58" s="340"/>
      <c r="BA58" s="340"/>
      <c r="BB58" s="340"/>
      <c r="BC58" s="340"/>
      <c r="BD58" s="340"/>
      <c r="BE58" s="340"/>
      <c r="BF58" s="340"/>
      <c r="BG58" s="340"/>
      <c r="BH58" s="340"/>
      <c r="BI58" s="340"/>
      <c r="BJ58" s="340"/>
      <c r="BK58" s="340"/>
      <c r="BL58" s="340"/>
      <c r="BM58" s="340"/>
      <c r="BN58" s="340"/>
      <c r="BO58" s="340"/>
      <c r="BP58" s="340"/>
      <c r="BQ58" s="340"/>
      <c r="BR58" s="340"/>
      <c r="BS58" s="340"/>
      <c r="BT58" s="340"/>
      <c r="BU58" s="340"/>
      <c r="BV58" s="340"/>
      <c r="BW58" s="340"/>
      <c r="BX58" s="340"/>
      <c r="BY58" s="340"/>
      <c r="BZ58" s="340"/>
      <c r="CA58" s="340"/>
      <c r="CB58" s="340"/>
      <c r="CC58" s="340"/>
      <c r="CE58" s="340"/>
      <c r="CF58" s="340"/>
      <c r="CG58" s="340"/>
      <c r="CH58" s="340"/>
      <c r="CI58" s="340"/>
      <c r="CJ58" s="340"/>
      <c r="CK58" s="340"/>
      <c r="CL58" s="340"/>
      <c r="CM58" s="340"/>
      <c r="CN58" s="340"/>
      <c r="CO58" s="340"/>
      <c r="CP58" s="340"/>
      <c r="CQ58" s="340"/>
      <c r="CR58" s="340"/>
      <c r="CS58" s="340"/>
      <c r="CT58" s="340"/>
      <c r="CU58" s="340"/>
      <c r="CV58" s="340"/>
      <c r="CW58" s="340"/>
      <c r="CX58" s="340"/>
      <c r="CY58" s="340"/>
    </row>
    <row r="59" spans="1:108">
      <c r="F59" s="341" t="s">
        <v>265</v>
      </c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41"/>
      <c r="AN59" s="341"/>
      <c r="AO59" s="341"/>
      <c r="AP59" s="341"/>
      <c r="AQ59" s="341"/>
      <c r="AR59" s="341"/>
      <c r="AS59" s="341"/>
      <c r="AT59" s="100"/>
      <c r="AU59" s="341" t="s">
        <v>266</v>
      </c>
      <c r="AV59" s="341"/>
      <c r="AW59" s="341"/>
      <c r="AX59" s="341"/>
      <c r="AY59" s="341"/>
      <c r="AZ59" s="341"/>
      <c r="BA59" s="341"/>
      <c r="BB59" s="341"/>
      <c r="BC59" s="341"/>
      <c r="BD59" s="341"/>
      <c r="BE59" s="341"/>
      <c r="BF59" s="341"/>
      <c r="BG59" s="341"/>
      <c r="BH59" s="341"/>
      <c r="BI59" s="341"/>
      <c r="BJ59" s="341"/>
      <c r="BK59" s="341"/>
      <c r="BL59" s="341"/>
      <c r="BM59" s="341"/>
      <c r="BN59" s="341"/>
      <c r="BO59" s="341"/>
      <c r="BP59" s="341"/>
      <c r="BQ59" s="341"/>
      <c r="BR59" s="341"/>
      <c r="BS59" s="341"/>
      <c r="BT59" s="341"/>
      <c r="BU59" s="341"/>
      <c r="BV59" s="341"/>
      <c r="BW59" s="341"/>
      <c r="BX59" s="341"/>
      <c r="BY59" s="341"/>
      <c r="BZ59" s="341"/>
      <c r="CA59" s="341"/>
      <c r="CB59" s="341"/>
      <c r="CC59" s="341"/>
      <c r="CD59" s="100"/>
      <c r="CE59" s="341" t="s">
        <v>267</v>
      </c>
      <c r="CF59" s="341"/>
      <c r="CG59" s="341"/>
      <c r="CH59" s="341"/>
      <c r="CI59" s="341"/>
      <c r="CJ59" s="341"/>
      <c r="CK59" s="341"/>
      <c r="CL59" s="341"/>
      <c r="CM59" s="341"/>
      <c r="CN59" s="341"/>
      <c r="CO59" s="341"/>
      <c r="CP59" s="341"/>
      <c r="CQ59" s="341"/>
      <c r="CR59" s="341"/>
      <c r="CS59" s="341"/>
      <c r="CT59" s="341"/>
      <c r="CU59" s="341"/>
      <c r="CV59" s="341"/>
      <c r="CW59" s="341"/>
      <c r="CX59" s="341"/>
      <c r="CY59" s="341"/>
    </row>
  </sheetData>
  <mergeCells count="206">
    <mergeCell ref="F58:AS58"/>
    <mergeCell ref="AU58:CC58"/>
    <mergeCell ref="CE58:CY58"/>
    <mergeCell ref="F59:AS59"/>
    <mergeCell ref="AU59:CC59"/>
    <mergeCell ref="CE59:CY59"/>
    <mergeCell ref="B56:AS56"/>
    <mergeCell ref="AT56:BE56"/>
    <mergeCell ref="BF56:BQ56"/>
    <mergeCell ref="BR56:CD56"/>
    <mergeCell ref="CE56:CQ56"/>
    <mergeCell ref="CR56:DD56"/>
    <mergeCell ref="B55:AS55"/>
    <mergeCell ref="AT55:BE55"/>
    <mergeCell ref="BF55:BQ55"/>
    <mergeCell ref="BR55:CD55"/>
    <mergeCell ref="CE55:CQ55"/>
    <mergeCell ref="CR55:DD55"/>
    <mergeCell ref="B53:AS53"/>
    <mergeCell ref="AT53:BE54"/>
    <mergeCell ref="BF53:BQ54"/>
    <mergeCell ref="BR53:CD54"/>
    <mergeCell ref="CE53:CQ54"/>
    <mergeCell ref="CR53:DD54"/>
    <mergeCell ref="B54:AS54"/>
    <mergeCell ref="B51:AS51"/>
    <mergeCell ref="AT51:BE52"/>
    <mergeCell ref="BF51:BQ52"/>
    <mergeCell ref="BR51:CD52"/>
    <mergeCell ref="CE51:CQ52"/>
    <mergeCell ref="CR51:DD52"/>
    <mergeCell ref="B52:AS52"/>
    <mergeCell ref="B50:AS50"/>
    <mergeCell ref="AT50:BE50"/>
    <mergeCell ref="BF50:BQ50"/>
    <mergeCell ref="BR50:CD50"/>
    <mergeCell ref="CE50:CQ50"/>
    <mergeCell ref="CR50:DD50"/>
    <mergeCell ref="B49:AS49"/>
    <mergeCell ref="AT49:BE49"/>
    <mergeCell ref="BF49:BQ49"/>
    <mergeCell ref="BR49:CD49"/>
    <mergeCell ref="CE49:CQ49"/>
    <mergeCell ref="CR49:DD49"/>
    <mergeCell ref="B48:AS48"/>
    <mergeCell ref="AT48:BE48"/>
    <mergeCell ref="BF48:BQ48"/>
    <mergeCell ref="BR48:CD48"/>
    <mergeCell ref="CE48:CQ48"/>
    <mergeCell ref="CR48:DD48"/>
    <mergeCell ref="B47:AS47"/>
    <mergeCell ref="AT47:BE47"/>
    <mergeCell ref="BF47:BQ47"/>
    <mergeCell ref="BR47:CD47"/>
    <mergeCell ref="CE47:CQ47"/>
    <mergeCell ref="CR47:DD47"/>
    <mergeCell ref="B46:AS46"/>
    <mergeCell ref="AT46:BE46"/>
    <mergeCell ref="BF46:BQ46"/>
    <mergeCell ref="BR46:CD46"/>
    <mergeCell ref="CE46:CQ46"/>
    <mergeCell ref="CR46:DD46"/>
    <mergeCell ref="B45:AS45"/>
    <mergeCell ref="AT45:BE45"/>
    <mergeCell ref="BF45:BQ45"/>
    <mergeCell ref="BR45:CD45"/>
    <mergeCell ref="CE45:CQ45"/>
    <mergeCell ref="CR45:DD45"/>
    <mergeCell ref="B44:AS44"/>
    <mergeCell ref="AT44:BE44"/>
    <mergeCell ref="BF44:BQ44"/>
    <mergeCell ref="BR44:CD44"/>
    <mergeCell ref="CE44:CQ44"/>
    <mergeCell ref="CR44:DD44"/>
    <mergeCell ref="B43:AS43"/>
    <mergeCell ref="AT43:BE43"/>
    <mergeCell ref="BF43:BQ43"/>
    <mergeCell ref="BR43:CD43"/>
    <mergeCell ref="CE43:CQ43"/>
    <mergeCell ref="CR43:DD43"/>
    <mergeCell ref="B42:AS42"/>
    <mergeCell ref="AT42:BE42"/>
    <mergeCell ref="BF42:BQ42"/>
    <mergeCell ref="BR42:CD42"/>
    <mergeCell ref="CE42:CQ42"/>
    <mergeCell ref="CR42:DD42"/>
    <mergeCell ref="B41:AS41"/>
    <mergeCell ref="AT41:BE41"/>
    <mergeCell ref="BF41:BQ41"/>
    <mergeCell ref="BR41:CD41"/>
    <mergeCell ref="CE41:CQ41"/>
    <mergeCell ref="CR41:DD41"/>
    <mergeCell ref="B39:AS39"/>
    <mergeCell ref="AT39:BE40"/>
    <mergeCell ref="BF39:BQ40"/>
    <mergeCell ref="BR39:CD40"/>
    <mergeCell ref="CE39:CQ40"/>
    <mergeCell ref="CR39:DD40"/>
    <mergeCell ref="B40:AS40"/>
    <mergeCell ref="B37:AS37"/>
    <mergeCell ref="AT37:BE38"/>
    <mergeCell ref="BF37:BQ38"/>
    <mergeCell ref="BR37:CD38"/>
    <mergeCell ref="CE37:CQ38"/>
    <mergeCell ref="CR37:DD38"/>
    <mergeCell ref="B38:AS38"/>
    <mergeCell ref="B35:AS35"/>
    <mergeCell ref="AT35:BE36"/>
    <mergeCell ref="BF35:BQ36"/>
    <mergeCell ref="BR35:CD36"/>
    <mergeCell ref="CE35:CQ36"/>
    <mergeCell ref="CR35:DD36"/>
    <mergeCell ref="B36:AS36"/>
    <mergeCell ref="B34:AS34"/>
    <mergeCell ref="AT34:BE34"/>
    <mergeCell ref="BF34:BQ34"/>
    <mergeCell ref="BR34:CD34"/>
    <mergeCell ref="CE34:CQ34"/>
    <mergeCell ref="CR34:DD34"/>
    <mergeCell ref="B33:AS33"/>
    <mergeCell ref="AT33:BE33"/>
    <mergeCell ref="BF33:BQ33"/>
    <mergeCell ref="BR33:CD33"/>
    <mergeCell ref="CE33:CQ33"/>
    <mergeCell ref="CR33:DD33"/>
    <mergeCell ref="B32:AS32"/>
    <mergeCell ref="AT32:BE32"/>
    <mergeCell ref="BF32:BQ32"/>
    <mergeCell ref="BR32:CD32"/>
    <mergeCell ref="CE32:CQ32"/>
    <mergeCell ref="CR32:DD32"/>
    <mergeCell ref="B31:AS31"/>
    <mergeCell ref="AT31:BE31"/>
    <mergeCell ref="BF31:BQ31"/>
    <mergeCell ref="BR31:CD31"/>
    <mergeCell ref="CE31:CQ31"/>
    <mergeCell ref="CR31:DD31"/>
    <mergeCell ref="B30:AS30"/>
    <mergeCell ref="AT30:BE30"/>
    <mergeCell ref="BF30:BQ30"/>
    <mergeCell ref="BR30:CD30"/>
    <mergeCell ref="CE30:CQ30"/>
    <mergeCell ref="CR30:DD30"/>
    <mergeCell ref="B29:AS29"/>
    <mergeCell ref="AT29:BE29"/>
    <mergeCell ref="BF29:BQ29"/>
    <mergeCell ref="BR29:CD29"/>
    <mergeCell ref="CE29:CQ29"/>
    <mergeCell ref="CR29:DD29"/>
    <mergeCell ref="B28:AS28"/>
    <mergeCell ref="AT28:BE28"/>
    <mergeCell ref="BF28:BQ28"/>
    <mergeCell ref="BR28:CD28"/>
    <mergeCell ref="CE28:CQ28"/>
    <mergeCell ref="CR28:DD28"/>
    <mergeCell ref="B27:AS27"/>
    <mergeCell ref="AT27:BE27"/>
    <mergeCell ref="BF27:BQ27"/>
    <mergeCell ref="BR27:CD27"/>
    <mergeCell ref="CE27:CQ27"/>
    <mergeCell ref="CR27:DD27"/>
    <mergeCell ref="B25:AS25"/>
    <mergeCell ref="AT25:BE26"/>
    <mergeCell ref="BF25:BQ26"/>
    <mergeCell ref="BR25:CD26"/>
    <mergeCell ref="CE25:CQ26"/>
    <mergeCell ref="CR25:DD26"/>
    <mergeCell ref="B26:AS26"/>
    <mergeCell ref="B23:AS23"/>
    <mergeCell ref="AT23:BE24"/>
    <mergeCell ref="BF23:BQ24"/>
    <mergeCell ref="BR23:CD24"/>
    <mergeCell ref="CE23:CQ24"/>
    <mergeCell ref="CR23:DD24"/>
    <mergeCell ref="B24:AS24"/>
    <mergeCell ref="B22:AS22"/>
    <mergeCell ref="AT22:BE22"/>
    <mergeCell ref="BF22:BQ22"/>
    <mergeCell ref="BR22:CD22"/>
    <mergeCell ref="CE22:CQ22"/>
    <mergeCell ref="CR22:DD22"/>
    <mergeCell ref="B21:AS21"/>
    <mergeCell ref="AT21:BE21"/>
    <mergeCell ref="BF21:BQ21"/>
    <mergeCell ref="BR21:CD21"/>
    <mergeCell ref="CE21:CQ21"/>
    <mergeCell ref="CR21:DD21"/>
    <mergeCell ref="A8:DD8"/>
    <mergeCell ref="A9:DD9"/>
    <mergeCell ref="A10:DD10"/>
    <mergeCell ref="A14:DD14"/>
    <mergeCell ref="K15:CT15"/>
    <mergeCell ref="K16:CT16"/>
    <mergeCell ref="A20:AS20"/>
    <mergeCell ref="AT20:BE20"/>
    <mergeCell ref="BF20:BQ20"/>
    <mergeCell ref="BR20:CD20"/>
    <mergeCell ref="CE20:CQ20"/>
    <mergeCell ref="CR20:DD20"/>
    <mergeCell ref="A18:AS19"/>
    <mergeCell ref="AT18:BQ18"/>
    <mergeCell ref="BR18:CD19"/>
    <mergeCell ref="CE18:CQ19"/>
    <mergeCell ref="CR18:DD19"/>
    <mergeCell ref="AT19:BE19"/>
    <mergeCell ref="BF19:BQ1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27"/>
  <sheetViews>
    <sheetView workbookViewId="0">
      <selection activeCell="GT17" sqref="GT17"/>
    </sheetView>
  </sheetViews>
  <sheetFormatPr baseColWidth="10" defaultColWidth="0.83203125" defaultRowHeight="12" x14ac:dyDescent="0"/>
  <cols>
    <col min="1" max="5" width="0.83203125" style="22"/>
    <col min="6" max="6" width="2.33203125" style="22" customWidth="1"/>
    <col min="7" max="7" width="0.83203125" style="22"/>
    <col min="8" max="8" width="0.83203125" style="22" customWidth="1"/>
    <col min="9" max="11" width="0.83203125" style="22"/>
    <col min="12" max="12" width="9" style="22" customWidth="1"/>
    <col min="13" max="16" width="0.83203125" style="22"/>
    <col min="17" max="17" width="2.5" style="22" customWidth="1"/>
    <col min="18" max="18" width="2.33203125" style="22" customWidth="1"/>
    <col min="19" max="25" width="0.83203125" style="22"/>
    <col min="26" max="26" width="3.1640625" style="22" customWidth="1"/>
    <col min="27" max="37" width="0.83203125" style="22"/>
    <col min="38" max="38" width="5.5" style="22" customWidth="1"/>
    <col min="39" max="43" width="0.83203125" style="22"/>
    <col min="44" max="44" width="4.6640625" style="22" customWidth="1"/>
    <col min="45" max="62" width="0.83203125" style="22"/>
    <col min="63" max="63" width="3.33203125" style="22" customWidth="1"/>
    <col min="64" max="99" width="0.83203125" style="22"/>
    <col min="100" max="100" width="3.1640625" style="22" customWidth="1"/>
    <col min="101" max="101" width="0.83203125" style="22" hidden="1" customWidth="1"/>
    <col min="102" max="124" width="0.83203125" style="22"/>
    <col min="125" max="125" width="2.33203125" style="22" customWidth="1"/>
    <col min="126" max="148" width="0.83203125" style="22"/>
    <col min="149" max="149" width="3.33203125" style="22" customWidth="1"/>
    <col min="150" max="153" width="0.83203125" style="22"/>
    <col min="154" max="154" width="2.33203125" style="22" customWidth="1"/>
    <col min="155" max="173" width="0.83203125" style="22"/>
    <col min="174" max="174" width="11.6640625" style="22" customWidth="1"/>
    <col min="175" max="261" width="0.83203125" style="22"/>
    <col min="262" max="262" width="2.33203125" style="22" customWidth="1"/>
    <col min="263" max="263" width="0.83203125" style="22"/>
    <col min="264" max="264" width="0.83203125" style="22" customWidth="1"/>
    <col min="265" max="267" width="0.83203125" style="22"/>
    <col min="268" max="268" width="9" style="22" customWidth="1"/>
    <col min="269" max="272" width="0.83203125" style="22"/>
    <col min="273" max="273" width="2.5" style="22" customWidth="1"/>
    <col min="274" max="274" width="2.33203125" style="22" customWidth="1"/>
    <col min="275" max="281" width="0.83203125" style="22"/>
    <col min="282" max="282" width="3.1640625" style="22" customWidth="1"/>
    <col min="283" max="293" width="0.83203125" style="22"/>
    <col min="294" max="294" width="5.5" style="22" customWidth="1"/>
    <col min="295" max="299" width="0.83203125" style="22"/>
    <col min="300" max="300" width="4.6640625" style="22" customWidth="1"/>
    <col min="301" max="318" width="0.83203125" style="22"/>
    <col min="319" max="319" width="3.33203125" style="22" customWidth="1"/>
    <col min="320" max="355" width="0.83203125" style="22"/>
    <col min="356" max="356" width="3.1640625" style="22" customWidth="1"/>
    <col min="357" max="357" width="0" style="22" hidden="1" customWidth="1"/>
    <col min="358" max="380" width="0.83203125" style="22"/>
    <col min="381" max="381" width="2.33203125" style="22" customWidth="1"/>
    <col min="382" max="429" width="0.83203125" style="22"/>
    <col min="430" max="430" width="11.6640625" style="22" customWidth="1"/>
    <col min="431" max="517" width="0.83203125" style="22"/>
    <col min="518" max="518" width="2.33203125" style="22" customWidth="1"/>
    <col min="519" max="519" width="0.83203125" style="22"/>
    <col min="520" max="520" width="0.83203125" style="22" customWidth="1"/>
    <col min="521" max="523" width="0.83203125" style="22"/>
    <col min="524" max="524" width="9" style="22" customWidth="1"/>
    <col min="525" max="528" width="0.83203125" style="22"/>
    <col min="529" max="529" width="2.5" style="22" customWidth="1"/>
    <col min="530" max="530" width="2.33203125" style="22" customWidth="1"/>
    <col min="531" max="537" width="0.83203125" style="22"/>
    <col min="538" max="538" width="3.1640625" style="22" customWidth="1"/>
    <col min="539" max="549" width="0.83203125" style="22"/>
    <col min="550" max="550" width="5.5" style="22" customWidth="1"/>
    <col min="551" max="555" width="0.83203125" style="22"/>
    <col min="556" max="556" width="4.6640625" style="22" customWidth="1"/>
    <col min="557" max="574" width="0.83203125" style="22"/>
    <col min="575" max="575" width="3.33203125" style="22" customWidth="1"/>
    <col min="576" max="611" width="0.83203125" style="22"/>
    <col min="612" max="612" width="3.1640625" style="22" customWidth="1"/>
    <col min="613" max="613" width="0" style="22" hidden="1" customWidth="1"/>
    <col min="614" max="636" width="0.83203125" style="22"/>
    <col min="637" max="637" width="2.33203125" style="22" customWidth="1"/>
    <col min="638" max="685" width="0.83203125" style="22"/>
    <col min="686" max="686" width="11.6640625" style="22" customWidth="1"/>
    <col min="687" max="773" width="0.83203125" style="22"/>
    <col min="774" max="774" width="2.33203125" style="22" customWidth="1"/>
    <col min="775" max="775" width="0.83203125" style="22"/>
    <col min="776" max="776" width="0.83203125" style="22" customWidth="1"/>
    <col min="777" max="779" width="0.83203125" style="22"/>
    <col min="780" max="780" width="9" style="22" customWidth="1"/>
    <col min="781" max="784" width="0.83203125" style="22"/>
    <col min="785" max="785" width="2.5" style="22" customWidth="1"/>
    <col min="786" max="786" width="2.33203125" style="22" customWidth="1"/>
    <col min="787" max="793" width="0.83203125" style="22"/>
    <col min="794" max="794" width="3.1640625" style="22" customWidth="1"/>
    <col min="795" max="805" width="0.83203125" style="22"/>
    <col min="806" max="806" width="5.5" style="22" customWidth="1"/>
    <col min="807" max="811" width="0.83203125" style="22"/>
    <col min="812" max="812" width="4.6640625" style="22" customWidth="1"/>
    <col min="813" max="830" width="0.83203125" style="22"/>
    <col min="831" max="831" width="3.33203125" style="22" customWidth="1"/>
    <col min="832" max="867" width="0.83203125" style="22"/>
    <col min="868" max="868" width="3.1640625" style="22" customWidth="1"/>
    <col min="869" max="869" width="0" style="22" hidden="1" customWidth="1"/>
    <col min="870" max="892" width="0.83203125" style="22"/>
    <col min="893" max="893" width="2.33203125" style="22" customWidth="1"/>
    <col min="894" max="941" width="0.83203125" style="22"/>
    <col min="942" max="942" width="11.6640625" style="22" customWidth="1"/>
    <col min="943" max="1029" width="0.83203125" style="22"/>
    <col min="1030" max="1030" width="2.33203125" style="22" customWidth="1"/>
    <col min="1031" max="1031" width="0.83203125" style="22"/>
    <col min="1032" max="1032" width="0.83203125" style="22" customWidth="1"/>
    <col min="1033" max="1035" width="0.83203125" style="22"/>
    <col min="1036" max="1036" width="9" style="22" customWidth="1"/>
    <col min="1037" max="1040" width="0.83203125" style="22"/>
    <col min="1041" max="1041" width="2.5" style="22" customWidth="1"/>
    <col min="1042" max="1042" width="2.33203125" style="22" customWidth="1"/>
    <col min="1043" max="1049" width="0.83203125" style="22"/>
    <col min="1050" max="1050" width="3.1640625" style="22" customWidth="1"/>
    <col min="1051" max="1061" width="0.83203125" style="22"/>
    <col min="1062" max="1062" width="5.5" style="22" customWidth="1"/>
    <col min="1063" max="1067" width="0.83203125" style="22"/>
    <col min="1068" max="1068" width="4.6640625" style="22" customWidth="1"/>
    <col min="1069" max="1086" width="0.83203125" style="22"/>
    <col min="1087" max="1087" width="3.33203125" style="22" customWidth="1"/>
    <col min="1088" max="1123" width="0.83203125" style="22"/>
    <col min="1124" max="1124" width="3.1640625" style="22" customWidth="1"/>
    <col min="1125" max="1125" width="0" style="22" hidden="1" customWidth="1"/>
    <col min="1126" max="1148" width="0.83203125" style="22"/>
    <col min="1149" max="1149" width="2.33203125" style="22" customWidth="1"/>
    <col min="1150" max="1197" width="0.83203125" style="22"/>
    <col min="1198" max="1198" width="11.6640625" style="22" customWidth="1"/>
    <col min="1199" max="1285" width="0.83203125" style="22"/>
    <col min="1286" max="1286" width="2.33203125" style="22" customWidth="1"/>
    <col min="1287" max="1287" width="0.83203125" style="22"/>
    <col min="1288" max="1288" width="0.83203125" style="22" customWidth="1"/>
    <col min="1289" max="1291" width="0.83203125" style="22"/>
    <col min="1292" max="1292" width="9" style="22" customWidth="1"/>
    <col min="1293" max="1296" width="0.83203125" style="22"/>
    <col min="1297" max="1297" width="2.5" style="22" customWidth="1"/>
    <col min="1298" max="1298" width="2.33203125" style="22" customWidth="1"/>
    <col min="1299" max="1305" width="0.83203125" style="22"/>
    <col min="1306" max="1306" width="3.1640625" style="22" customWidth="1"/>
    <col min="1307" max="1317" width="0.83203125" style="22"/>
    <col min="1318" max="1318" width="5.5" style="22" customWidth="1"/>
    <col min="1319" max="1323" width="0.83203125" style="22"/>
    <col min="1324" max="1324" width="4.6640625" style="22" customWidth="1"/>
    <col min="1325" max="1342" width="0.83203125" style="22"/>
    <col min="1343" max="1343" width="3.33203125" style="22" customWidth="1"/>
    <col min="1344" max="1379" width="0.83203125" style="22"/>
    <col min="1380" max="1380" width="3.1640625" style="22" customWidth="1"/>
    <col min="1381" max="1381" width="0" style="22" hidden="1" customWidth="1"/>
    <col min="1382" max="1404" width="0.83203125" style="22"/>
    <col min="1405" max="1405" width="2.33203125" style="22" customWidth="1"/>
    <col min="1406" max="1453" width="0.83203125" style="22"/>
    <col min="1454" max="1454" width="11.6640625" style="22" customWidth="1"/>
    <col min="1455" max="1541" width="0.83203125" style="22"/>
    <col min="1542" max="1542" width="2.33203125" style="22" customWidth="1"/>
    <col min="1543" max="1543" width="0.83203125" style="22"/>
    <col min="1544" max="1544" width="0.83203125" style="22" customWidth="1"/>
    <col min="1545" max="1547" width="0.83203125" style="22"/>
    <col min="1548" max="1548" width="9" style="22" customWidth="1"/>
    <col min="1549" max="1552" width="0.83203125" style="22"/>
    <col min="1553" max="1553" width="2.5" style="22" customWidth="1"/>
    <col min="1554" max="1554" width="2.33203125" style="22" customWidth="1"/>
    <col min="1555" max="1561" width="0.83203125" style="22"/>
    <col min="1562" max="1562" width="3.1640625" style="22" customWidth="1"/>
    <col min="1563" max="1573" width="0.83203125" style="22"/>
    <col min="1574" max="1574" width="5.5" style="22" customWidth="1"/>
    <col min="1575" max="1579" width="0.83203125" style="22"/>
    <col min="1580" max="1580" width="4.6640625" style="22" customWidth="1"/>
    <col min="1581" max="1598" width="0.83203125" style="22"/>
    <col min="1599" max="1599" width="3.33203125" style="22" customWidth="1"/>
    <col min="1600" max="1635" width="0.83203125" style="22"/>
    <col min="1636" max="1636" width="3.1640625" style="22" customWidth="1"/>
    <col min="1637" max="1637" width="0" style="22" hidden="1" customWidth="1"/>
    <col min="1638" max="1660" width="0.83203125" style="22"/>
    <col min="1661" max="1661" width="2.33203125" style="22" customWidth="1"/>
    <col min="1662" max="1709" width="0.83203125" style="22"/>
    <col min="1710" max="1710" width="11.6640625" style="22" customWidth="1"/>
    <col min="1711" max="1797" width="0.83203125" style="22"/>
    <col min="1798" max="1798" width="2.33203125" style="22" customWidth="1"/>
    <col min="1799" max="1799" width="0.83203125" style="22"/>
    <col min="1800" max="1800" width="0.83203125" style="22" customWidth="1"/>
    <col min="1801" max="1803" width="0.83203125" style="22"/>
    <col min="1804" max="1804" width="9" style="22" customWidth="1"/>
    <col min="1805" max="1808" width="0.83203125" style="22"/>
    <col min="1809" max="1809" width="2.5" style="22" customWidth="1"/>
    <col min="1810" max="1810" width="2.33203125" style="22" customWidth="1"/>
    <col min="1811" max="1817" width="0.83203125" style="22"/>
    <col min="1818" max="1818" width="3.1640625" style="22" customWidth="1"/>
    <col min="1819" max="1829" width="0.83203125" style="22"/>
    <col min="1830" max="1830" width="5.5" style="22" customWidth="1"/>
    <col min="1831" max="1835" width="0.83203125" style="22"/>
    <col min="1836" max="1836" width="4.6640625" style="22" customWidth="1"/>
    <col min="1837" max="1854" width="0.83203125" style="22"/>
    <col min="1855" max="1855" width="3.33203125" style="22" customWidth="1"/>
    <col min="1856" max="1891" width="0.83203125" style="22"/>
    <col min="1892" max="1892" width="3.1640625" style="22" customWidth="1"/>
    <col min="1893" max="1893" width="0" style="22" hidden="1" customWidth="1"/>
    <col min="1894" max="1916" width="0.83203125" style="22"/>
    <col min="1917" max="1917" width="2.33203125" style="22" customWidth="1"/>
    <col min="1918" max="1965" width="0.83203125" style="22"/>
    <col min="1966" max="1966" width="11.6640625" style="22" customWidth="1"/>
    <col min="1967" max="2053" width="0.83203125" style="22"/>
    <col min="2054" max="2054" width="2.33203125" style="22" customWidth="1"/>
    <col min="2055" max="2055" width="0.83203125" style="22"/>
    <col min="2056" max="2056" width="0.83203125" style="22" customWidth="1"/>
    <col min="2057" max="2059" width="0.83203125" style="22"/>
    <col min="2060" max="2060" width="9" style="22" customWidth="1"/>
    <col min="2061" max="2064" width="0.83203125" style="22"/>
    <col min="2065" max="2065" width="2.5" style="22" customWidth="1"/>
    <col min="2066" max="2066" width="2.33203125" style="22" customWidth="1"/>
    <col min="2067" max="2073" width="0.83203125" style="22"/>
    <col min="2074" max="2074" width="3.1640625" style="22" customWidth="1"/>
    <col min="2075" max="2085" width="0.83203125" style="22"/>
    <col min="2086" max="2086" width="5.5" style="22" customWidth="1"/>
    <col min="2087" max="2091" width="0.83203125" style="22"/>
    <col min="2092" max="2092" width="4.6640625" style="22" customWidth="1"/>
    <col min="2093" max="2110" width="0.83203125" style="22"/>
    <col min="2111" max="2111" width="3.33203125" style="22" customWidth="1"/>
    <col min="2112" max="2147" width="0.83203125" style="22"/>
    <col min="2148" max="2148" width="3.1640625" style="22" customWidth="1"/>
    <col min="2149" max="2149" width="0" style="22" hidden="1" customWidth="1"/>
    <col min="2150" max="2172" width="0.83203125" style="22"/>
    <col min="2173" max="2173" width="2.33203125" style="22" customWidth="1"/>
    <col min="2174" max="2221" width="0.83203125" style="22"/>
    <col min="2222" max="2222" width="11.6640625" style="22" customWidth="1"/>
    <col min="2223" max="2309" width="0.83203125" style="22"/>
    <col min="2310" max="2310" width="2.33203125" style="22" customWidth="1"/>
    <col min="2311" max="2311" width="0.83203125" style="22"/>
    <col min="2312" max="2312" width="0.83203125" style="22" customWidth="1"/>
    <col min="2313" max="2315" width="0.83203125" style="22"/>
    <col min="2316" max="2316" width="9" style="22" customWidth="1"/>
    <col min="2317" max="2320" width="0.83203125" style="22"/>
    <col min="2321" max="2321" width="2.5" style="22" customWidth="1"/>
    <col min="2322" max="2322" width="2.33203125" style="22" customWidth="1"/>
    <col min="2323" max="2329" width="0.83203125" style="22"/>
    <col min="2330" max="2330" width="3.1640625" style="22" customWidth="1"/>
    <col min="2331" max="2341" width="0.83203125" style="22"/>
    <col min="2342" max="2342" width="5.5" style="22" customWidth="1"/>
    <col min="2343" max="2347" width="0.83203125" style="22"/>
    <col min="2348" max="2348" width="4.6640625" style="22" customWidth="1"/>
    <col min="2349" max="2366" width="0.83203125" style="22"/>
    <col min="2367" max="2367" width="3.33203125" style="22" customWidth="1"/>
    <col min="2368" max="2403" width="0.83203125" style="22"/>
    <col min="2404" max="2404" width="3.1640625" style="22" customWidth="1"/>
    <col min="2405" max="2405" width="0" style="22" hidden="1" customWidth="1"/>
    <col min="2406" max="2428" width="0.83203125" style="22"/>
    <col min="2429" max="2429" width="2.33203125" style="22" customWidth="1"/>
    <col min="2430" max="2477" width="0.83203125" style="22"/>
    <col min="2478" max="2478" width="11.6640625" style="22" customWidth="1"/>
    <col min="2479" max="2565" width="0.83203125" style="22"/>
    <col min="2566" max="2566" width="2.33203125" style="22" customWidth="1"/>
    <col min="2567" max="2567" width="0.83203125" style="22"/>
    <col min="2568" max="2568" width="0.83203125" style="22" customWidth="1"/>
    <col min="2569" max="2571" width="0.83203125" style="22"/>
    <col min="2572" max="2572" width="9" style="22" customWidth="1"/>
    <col min="2573" max="2576" width="0.83203125" style="22"/>
    <col min="2577" max="2577" width="2.5" style="22" customWidth="1"/>
    <col min="2578" max="2578" width="2.33203125" style="22" customWidth="1"/>
    <col min="2579" max="2585" width="0.83203125" style="22"/>
    <col min="2586" max="2586" width="3.1640625" style="22" customWidth="1"/>
    <col min="2587" max="2597" width="0.83203125" style="22"/>
    <col min="2598" max="2598" width="5.5" style="22" customWidth="1"/>
    <col min="2599" max="2603" width="0.83203125" style="22"/>
    <col min="2604" max="2604" width="4.6640625" style="22" customWidth="1"/>
    <col min="2605" max="2622" width="0.83203125" style="22"/>
    <col min="2623" max="2623" width="3.33203125" style="22" customWidth="1"/>
    <col min="2624" max="2659" width="0.83203125" style="22"/>
    <col min="2660" max="2660" width="3.1640625" style="22" customWidth="1"/>
    <col min="2661" max="2661" width="0" style="22" hidden="1" customWidth="1"/>
    <col min="2662" max="2684" width="0.83203125" style="22"/>
    <col min="2685" max="2685" width="2.33203125" style="22" customWidth="1"/>
    <col min="2686" max="2733" width="0.83203125" style="22"/>
    <col min="2734" max="2734" width="11.6640625" style="22" customWidth="1"/>
    <col min="2735" max="2821" width="0.83203125" style="22"/>
    <col min="2822" max="2822" width="2.33203125" style="22" customWidth="1"/>
    <col min="2823" max="2823" width="0.83203125" style="22"/>
    <col min="2824" max="2824" width="0.83203125" style="22" customWidth="1"/>
    <col min="2825" max="2827" width="0.83203125" style="22"/>
    <col min="2828" max="2828" width="9" style="22" customWidth="1"/>
    <col min="2829" max="2832" width="0.83203125" style="22"/>
    <col min="2833" max="2833" width="2.5" style="22" customWidth="1"/>
    <col min="2834" max="2834" width="2.33203125" style="22" customWidth="1"/>
    <col min="2835" max="2841" width="0.83203125" style="22"/>
    <col min="2842" max="2842" width="3.1640625" style="22" customWidth="1"/>
    <col min="2843" max="2853" width="0.83203125" style="22"/>
    <col min="2854" max="2854" width="5.5" style="22" customWidth="1"/>
    <col min="2855" max="2859" width="0.83203125" style="22"/>
    <col min="2860" max="2860" width="4.6640625" style="22" customWidth="1"/>
    <col min="2861" max="2878" width="0.83203125" style="22"/>
    <col min="2879" max="2879" width="3.33203125" style="22" customWidth="1"/>
    <col min="2880" max="2915" width="0.83203125" style="22"/>
    <col min="2916" max="2916" width="3.1640625" style="22" customWidth="1"/>
    <col min="2917" max="2917" width="0" style="22" hidden="1" customWidth="1"/>
    <col min="2918" max="2940" width="0.83203125" style="22"/>
    <col min="2941" max="2941" width="2.33203125" style="22" customWidth="1"/>
    <col min="2942" max="2989" width="0.83203125" style="22"/>
    <col min="2990" max="2990" width="11.6640625" style="22" customWidth="1"/>
    <col min="2991" max="3077" width="0.83203125" style="22"/>
    <col min="3078" max="3078" width="2.33203125" style="22" customWidth="1"/>
    <col min="3079" max="3079" width="0.83203125" style="22"/>
    <col min="3080" max="3080" width="0.83203125" style="22" customWidth="1"/>
    <col min="3081" max="3083" width="0.83203125" style="22"/>
    <col min="3084" max="3084" width="9" style="22" customWidth="1"/>
    <col min="3085" max="3088" width="0.83203125" style="22"/>
    <col min="3089" max="3089" width="2.5" style="22" customWidth="1"/>
    <col min="3090" max="3090" width="2.33203125" style="22" customWidth="1"/>
    <col min="3091" max="3097" width="0.83203125" style="22"/>
    <col min="3098" max="3098" width="3.1640625" style="22" customWidth="1"/>
    <col min="3099" max="3109" width="0.83203125" style="22"/>
    <col min="3110" max="3110" width="5.5" style="22" customWidth="1"/>
    <col min="3111" max="3115" width="0.83203125" style="22"/>
    <col min="3116" max="3116" width="4.6640625" style="22" customWidth="1"/>
    <col min="3117" max="3134" width="0.83203125" style="22"/>
    <col min="3135" max="3135" width="3.33203125" style="22" customWidth="1"/>
    <col min="3136" max="3171" width="0.83203125" style="22"/>
    <col min="3172" max="3172" width="3.1640625" style="22" customWidth="1"/>
    <col min="3173" max="3173" width="0" style="22" hidden="1" customWidth="1"/>
    <col min="3174" max="3196" width="0.83203125" style="22"/>
    <col min="3197" max="3197" width="2.33203125" style="22" customWidth="1"/>
    <col min="3198" max="3245" width="0.83203125" style="22"/>
    <col min="3246" max="3246" width="11.6640625" style="22" customWidth="1"/>
    <col min="3247" max="3333" width="0.83203125" style="22"/>
    <col min="3334" max="3334" width="2.33203125" style="22" customWidth="1"/>
    <col min="3335" max="3335" width="0.83203125" style="22"/>
    <col min="3336" max="3336" width="0.83203125" style="22" customWidth="1"/>
    <col min="3337" max="3339" width="0.83203125" style="22"/>
    <col min="3340" max="3340" width="9" style="22" customWidth="1"/>
    <col min="3341" max="3344" width="0.83203125" style="22"/>
    <col min="3345" max="3345" width="2.5" style="22" customWidth="1"/>
    <col min="3346" max="3346" width="2.33203125" style="22" customWidth="1"/>
    <col min="3347" max="3353" width="0.83203125" style="22"/>
    <col min="3354" max="3354" width="3.1640625" style="22" customWidth="1"/>
    <col min="3355" max="3365" width="0.83203125" style="22"/>
    <col min="3366" max="3366" width="5.5" style="22" customWidth="1"/>
    <col min="3367" max="3371" width="0.83203125" style="22"/>
    <col min="3372" max="3372" width="4.6640625" style="22" customWidth="1"/>
    <col min="3373" max="3390" width="0.83203125" style="22"/>
    <col min="3391" max="3391" width="3.33203125" style="22" customWidth="1"/>
    <col min="3392" max="3427" width="0.83203125" style="22"/>
    <col min="3428" max="3428" width="3.1640625" style="22" customWidth="1"/>
    <col min="3429" max="3429" width="0" style="22" hidden="1" customWidth="1"/>
    <col min="3430" max="3452" width="0.83203125" style="22"/>
    <col min="3453" max="3453" width="2.33203125" style="22" customWidth="1"/>
    <col min="3454" max="3501" width="0.83203125" style="22"/>
    <col min="3502" max="3502" width="11.6640625" style="22" customWidth="1"/>
    <col min="3503" max="3589" width="0.83203125" style="22"/>
    <col min="3590" max="3590" width="2.33203125" style="22" customWidth="1"/>
    <col min="3591" max="3591" width="0.83203125" style="22"/>
    <col min="3592" max="3592" width="0.83203125" style="22" customWidth="1"/>
    <col min="3593" max="3595" width="0.83203125" style="22"/>
    <col min="3596" max="3596" width="9" style="22" customWidth="1"/>
    <col min="3597" max="3600" width="0.83203125" style="22"/>
    <col min="3601" max="3601" width="2.5" style="22" customWidth="1"/>
    <col min="3602" max="3602" width="2.33203125" style="22" customWidth="1"/>
    <col min="3603" max="3609" width="0.83203125" style="22"/>
    <col min="3610" max="3610" width="3.1640625" style="22" customWidth="1"/>
    <col min="3611" max="3621" width="0.83203125" style="22"/>
    <col min="3622" max="3622" width="5.5" style="22" customWidth="1"/>
    <col min="3623" max="3627" width="0.83203125" style="22"/>
    <col min="3628" max="3628" width="4.6640625" style="22" customWidth="1"/>
    <col min="3629" max="3646" width="0.83203125" style="22"/>
    <col min="3647" max="3647" width="3.33203125" style="22" customWidth="1"/>
    <col min="3648" max="3683" width="0.83203125" style="22"/>
    <col min="3684" max="3684" width="3.1640625" style="22" customWidth="1"/>
    <col min="3685" max="3685" width="0" style="22" hidden="1" customWidth="1"/>
    <col min="3686" max="3708" width="0.83203125" style="22"/>
    <col min="3709" max="3709" width="2.33203125" style="22" customWidth="1"/>
    <col min="3710" max="3757" width="0.83203125" style="22"/>
    <col min="3758" max="3758" width="11.6640625" style="22" customWidth="1"/>
    <col min="3759" max="3845" width="0.83203125" style="22"/>
    <col min="3846" max="3846" width="2.33203125" style="22" customWidth="1"/>
    <col min="3847" max="3847" width="0.83203125" style="22"/>
    <col min="3848" max="3848" width="0.83203125" style="22" customWidth="1"/>
    <col min="3849" max="3851" width="0.83203125" style="22"/>
    <col min="3852" max="3852" width="9" style="22" customWidth="1"/>
    <col min="3853" max="3856" width="0.83203125" style="22"/>
    <col min="3857" max="3857" width="2.5" style="22" customWidth="1"/>
    <col min="3858" max="3858" width="2.33203125" style="22" customWidth="1"/>
    <col min="3859" max="3865" width="0.83203125" style="22"/>
    <col min="3866" max="3866" width="3.1640625" style="22" customWidth="1"/>
    <col min="3867" max="3877" width="0.83203125" style="22"/>
    <col min="3878" max="3878" width="5.5" style="22" customWidth="1"/>
    <col min="3879" max="3883" width="0.83203125" style="22"/>
    <col min="3884" max="3884" width="4.6640625" style="22" customWidth="1"/>
    <col min="3885" max="3902" width="0.83203125" style="22"/>
    <col min="3903" max="3903" width="3.33203125" style="22" customWidth="1"/>
    <col min="3904" max="3939" width="0.83203125" style="22"/>
    <col min="3940" max="3940" width="3.1640625" style="22" customWidth="1"/>
    <col min="3941" max="3941" width="0" style="22" hidden="1" customWidth="1"/>
    <col min="3942" max="3964" width="0.83203125" style="22"/>
    <col min="3965" max="3965" width="2.33203125" style="22" customWidth="1"/>
    <col min="3966" max="4013" width="0.83203125" style="22"/>
    <col min="4014" max="4014" width="11.6640625" style="22" customWidth="1"/>
    <col min="4015" max="4101" width="0.83203125" style="22"/>
    <col min="4102" max="4102" width="2.33203125" style="22" customWidth="1"/>
    <col min="4103" max="4103" width="0.83203125" style="22"/>
    <col min="4104" max="4104" width="0.83203125" style="22" customWidth="1"/>
    <col min="4105" max="4107" width="0.83203125" style="22"/>
    <col min="4108" max="4108" width="9" style="22" customWidth="1"/>
    <col min="4109" max="4112" width="0.83203125" style="22"/>
    <col min="4113" max="4113" width="2.5" style="22" customWidth="1"/>
    <col min="4114" max="4114" width="2.33203125" style="22" customWidth="1"/>
    <col min="4115" max="4121" width="0.83203125" style="22"/>
    <col min="4122" max="4122" width="3.1640625" style="22" customWidth="1"/>
    <col min="4123" max="4133" width="0.83203125" style="22"/>
    <col min="4134" max="4134" width="5.5" style="22" customWidth="1"/>
    <col min="4135" max="4139" width="0.83203125" style="22"/>
    <col min="4140" max="4140" width="4.6640625" style="22" customWidth="1"/>
    <col min="4141" max="4158" width="0.83203125" style="22"/>
    <col min="4159" max="4159" width="3.33203125" style="22" customWidth="1"/>
    <col min="4160" max="4195" width="0.83203125" style="22"/>
    <col min="4196" max="4196" width="3.1640625" style="22" customWidth="1"/>
    <col min="4197" max="4197" width="0" style="22" hidden="1" customWidth="1"/>
    <col min="4198" max="4220" width="0.83203125" style="22"/>
    <col min="4221" max="4221" width="2.33203125" style="22" customWidth="1"/>
    <col min="4222" max="4269" width="0.83203125" style="22"/>
    <col min="4270" max="4270" width="11.6640625" style="22" customWidth="1"/>
    <col min="4271" max="4357" width="0.83203125" style="22"/>
    <col min="4358" max="4358" width="2.33203125" style="22" customWidth="1"/>
    <col min="4359" max="4359" width="0.83203125" style="22"/>
    <col min="4360" max="4360" width="0.83203125" style="22" customWidth="1"/>
    <col min="4361" max="4363" width="0.83203125" style="22"/>
    <col min="4364" max="4364" width="9" style="22" customWidth="1"/>
    <col min="4365" max="4368" width="0.83203125" style="22"/>
    <col min="4369" max="4369" width="2.5" style="22" customWidth="1"/>
    <col min="4370" max="4370" width="2.33203125" style="22" customWidth="1"/>
    <col min="4371" max="4377" width="0.83203125" style="22"/>
    <col min="4378" max="4378" width="3.1640625" style="22" customWidth="1"/>
    <col min="4379" max="4389" width="0.83203125" style="22"/>
    <col min="4390" max="4390" width="5.5" style="22" customWidth="1"/>
    <col min="4391" max="4395" width="0.83203125" style="22"/>
    <col min="4396" max="4396" width="4.6640625" style="22" customWidth="1"/>
    <col min="4397" max="4414" width="0.83203125" style="22"/>
    <col min="4415" max="4415" width="3.33203125" style="22" customWidth="1"/>
    <col min="4416" max="4451" width="0.83203125" style="22"/>
    <col min="4452" max="4452" width="3.1640625" style="22" customWidth="1"/>
    <col min="4453" max="4453" width="0" style="22" hidden="1" customWidth="1"/>
    <col min="4454" max="4476" width="0.83203125" style="22"/>
    <col min="4477" max="4477" width="2.33203125" style="22" customWidth="1"/>
    <col min="4478" max="4525" width="0.83203125" style="22"/>
    <col min="4526" max="4526" width="11.6640625" style="22" customWidth="1"/>
    <col min="4527" max="4613" width="0.83203125" style="22"/>
    <col min="4614" max="4614" width="2.33203125" style="22" customWidth="1"/>
    <col min="4615" max="4615" width="0.83203125" style="22"/>
    <col min="4616" max="4616" width="0.83203125" style="22" customWidth="1"/>
    <col min="4617" max="4619" width="0.83203125" style="22"/>
    <col min="4620" max="4620" width="9" style="22" customWidth="1"/>
    <col min="4621" max="4624" width="0.83203125" style="22"/>
    <col min="4625" max="4625" width="2.5" style="22" customWidth="1"/>
    <col min="4626" max="4626" width="2.33203125" style="22" customWidth="1"/>
    <col min="4627" max="4633" width="0.83203125" style="22"/>
    <col min="4634" max="4634" width="3.1640625" style="22" customWidth="1"/>
    <col min="4635" max="4645" width="0.83203125" style="22"/>
    <col min="4646" max="4646" width="5.5" style="22" customWidth="1"/>
    <col min="4647" max="4651" width="0.83203125" style="22"/>
    <col min="4652" max="4652" width="4.6640625" style="22" customWidth="1"/>
    <col min="4653" max="4670" width="0.83203125" style="22"/>
    <col min="4671" max="4671" width="3.33203125" style="22" customWidth="1"/>
    <col min="4672" max="4707" width="0.83203125" style="22"/>
    <col min="4708" max="4708" width="3.1640625" style="22" customWidth="1"/>
    <col min="4709" max="4709" width="0" style="22" hidden="1" customWidth="1"/>
    <col min="4710" max="4732" width="0.83203125" style="22"/>
    <col min="4733" max="4733" width="2.33203125" style="22" customWidth="1"/>
    <col min="4734" max="4781" width="0.83203125" style="22"/>
    <col min="4782" max="4782" width="11.6640625" style="22" customWidth="1"/>
    <col min="4783" max="4869" width="0.83203125" style="22"/>
    <col min="4870" max="4870" width="2.33203125" style="22" customWidth="1"/>
    <col min="4871" max="4871" width="0.83203125" style="22"/>
    <col min="4872" max="4872" width="0.83203125" style="22" customWidth="1"/>
    <col min="4873" max="4875" width="0.83203125" style="22"/>
    <col min="4876" max="4876" width="9" style="22" customWidth="1"/>
    <col min="4877" max="4880" width="0.83203125" style="22"/>
    <col min="4881" max="4881" width="2.5" style="22" customWidth="1"/>
    <col min="4882" max="4882" width="2.33203125" style="22" customWidth="1"/>
    <col min="4883" max="4889" width="0.83203125" style="22"/>
    <col min="4890" max="4890" width="3.1640625" style="22" customWidth="1"/>
    <col min="4891" max="4901" width="0.83203125" style="22"/>
    <col min="4902" max="4902" width="5.5" style="22" customWidth="1"/>
    <col min="4903" max="4907" width="0.83203125" style="22"/>
    <col min="4908" max="4908" width="4.6640625" style="22" customWidth="1"/>
    <col min="4909" max="4926" width="0.83203125" style="22"/>
    <col min="4927" max="4927" width="3.33203125" style="22" customWidth="1"/>
    <col min="4928" max="4963" width="0.83203125" style="22"/>
    <col min="4964" max="4964" width="3.1640625" style="22" customWidth="1"/>
    <col min="4965" max="4965" width="0" style="22" hidden="1" customWidth="1"/>
    <col min="4966" max="4988" width="0.83203125" style="22"/>
    <col min="4989" max="4989" width="2.33203125" style="22" customWidth="1"/>
    <col min="4990" max="5037" width="0.83203125" style="22"/>
    <col min="5038" max="5038" width="11.6640625" style="22" customWidth="1"/>
    <col min="5039" max="5125" width="0.83203125" style="22"/>
    <col min="5126" max="5126" width="2.33203125" style="22" customWidth="1"/>
    <col min="5127" max="5127" width="0.83203125" style="22"/>
    <col min="5128" max="5128" width="0.83203125" style="22" customWidth="1"/>
    <col min="5129" max="5131" width="0.83203125" style="22"/>
    <col min="5132" max="5132" width="9" style="22" customWidth="1"/>
    <col min="5133" max="5136" width="0.83203125" style="22"/>
    <col min="5137" max="5137" width="2.5" style="22" customWidth="1"/>
    <col min="5138" max="5138" width="2.33203125" style="22" customWidth="1"/>
    <col min="5139" max="5145" width="0.83203125" style="22"/>
    <col min="5146" max="5146" width="3.1640625" style="22" customWidth="1"/>
    <col min="5147" max="5157" width="0.83203125" style="22"/>
    <col min="5158" max="5158" width="5.5" style="22" customWidth="1"/>
    <col min="5159" max="5163" width="0.83203125" style="22"/>
    <col min="5164" max="5164" width="4.6640625" style="22" customWidth="1"/>
    <col min="5165" max="5182" width="0.83203125" style="22"/>
    <col min="5183" max="5183" width="3.33203125" style="22" customWidth="1"/>
    <col min="5184" max="5219" width="0.83203125" style="22"/>
    <col min="5220" max="5220" width="3.1640625" style="22" customWidth="1"/>
    <col min="5221" max="5221" width="0" style="22" hidden="1" customWidth="1"/>
    <col min="5222" max="5244" width="0.83203125" style="22"/>
    <col min="5245" max="5245" width="2.33203125" style="22" customWidth="1"/>
    <col min="5246" max="5293" width="0.83203125" style="22"/>
    <col min="5294" max="5294" width="11.6640625" style="22" customWidth="1"/>
    <col min="5295" max="5381" width="0.83203125" style="22"/>
    <col min="5382" max="5382" width="2.33203125" style="22" customWidth="1"/>
    <col min="5383" max="5383" width="0.83203125" style="22"/>
    <col min="5384" max="5384" width="0.83203125" style="22" customWidth="1"/>
    <col min="5385" max="5387" width="0.83203125" style="22"/>
    <col min="5388" max="5388" width="9" style="22" customWidth="1"/>
    <col min="5389" max="5392" width="0.83203125" style="22"/>
    <col min="5393" max="5393" width="2.5" style="22" customWidth="1"/>
    <col min="5394" max="5394" width="2.33203125" style="22" customWidth="1"/>
    <col min="5395" max="5401" width="0.83203125" style="22"/>
    <col min="5402" max="5402" width="3.1640625" style="22" customWidth="1"/>
    <col min="5403" max="5413" width="0.83203125" style="22"/>
    <col min="5414" max="5414" width="5.5" style="22" customWidth="1"/>
    <col min="5415" max="5419" width="0.83203125" style="22"/>
    <col min="5420" max="5420" width="4.6640625" style="22" customWidth="1"/>
    <col min="5421" max="5438" width="0.83203125" style="22"/>
    <col min="5439" max="5439" width="3.33203125" style="22" customWidth="1"/>
    <col min="5440" max="5475" width="0.83203125" style="22"/>
    <col min="5476" max="5476" width="3.1640625" style="22" customWidth="1"/>
    <col min="5477" max="5477" width="0" style="22" hidden="1" customWidth="1"/>
    <col min="5478" max="5500" width="0.83203125" style="22"/>
    <col min="5501" max="5501" width="2.33203125" style="22" customWidth="1"/>
    <col min="5502" max="5549" width="0.83203125" style="22"/>
    <col min="5550" max="5550" width="11.6640625" style="22" customWidth="1"/>
    <col min="5551" max="5637" width="0.83203125" style="22"/>
    <col min="5638" max="5638" width="2.33203125" style="22" customWidth="1"/>
    <col min="5639" max="5639" width="0.83203125" style="22"/>
    <col min="5640" max="5640" width="0.83203125" style="22" customWidth="1"/>
    <col min="5641" max="5643" width="0.83203125" style="22"/>
    <col min="5644" max="5644" width="9" style="22" customWidth="1"/>
    <col min="5645" max="5648" width="0.83203125" style="22"/>
    <col min="5649" max="5649" width="2.5" style="22" customWidth="1"/>
    <col min="5650" max="5650" width="2.33203125" style="22" customWidth="1"/>
    <col min="5651" max="5657" width="0.83203125" style="22"/>
    <col min="5658" max="5658" width="3.1640625" style="22" customWidth="1"/>
    <col min="5659" max="5669" width="0.83203125" style="22"/>
    <col min="5670" max="5670" width="5.5" style="22" customWidth="1"/>
    <col min="5671" max="5675" width="0.83203125" style="22"/>
    <col min="5676" max="5676" width="4.6640625" style="22" customWidth="1"/>
    <col min="5677" max="5694" width="0.83203125" style="22"/>
    <col min="5695" max="5695" width="3.33203125" style="22" customWidth="1"/>
    <col min="5696" max="5731" width="0.83203125" style="22"/>
    <col min="5732" max="5732" width="3.1640625" style="22" customWidth="1"/>
    <col min="5733" max="5733" width="0" style="22" hidden="1" customWidth="1"/>
    <col min="5734" max="5756" width="0.83203125" style="22"/>
    <col min="5757" max="5757" width="2.33203125" style="22" customWidth="1"/>
    <col min="5758" max="5805" width="0.83203125" style="22"/>
    <col min="5806" max="5806" width="11.6640625" style="22" customWidth="1"/>
    <col min="5807" max="5893" width="0.83203125" style="22"/>
    <col min="5894" max="5894" width="2.33203125" style="22" customWidth="1"/>
    <col min="5895" max="5895" width="0.83203125" style="22"/>
    <col min="5896" max="5896" width="0.83203125" style="22" customWidth="1"/>
    <col min="5897" max="5899" width="0.83203125" style="22"/>
    <col min="5900" max="5900" width="9" style="22" customWidth="1"/>
    <col min="5901" max="5904" width="0.83203125" style="22"/>
    <col min="5905" max="5905" width="2.5" style="22" customWidth="1"/>
    <col min="5906" max="5906" width="2.33203125" style="22" customWidth="1"/>
    <col min="5907" max="5913" width="0.83203125" style="22"/>
    <col min="5914" max="5914" width="3.1640625" style="22" customWidth="1"/>
    <col min="5915" max="5925" width="0.83203125" style="22"/>
    <col min="5926" max="5926" width="5.5" style="22" customWidth="1"/>
    <col min="5927" max="5931" width="0.83203125" style="22"/>
    <col min="5932" max="5932" width="4.6640625" style="22" customWidth="1"/>
    <col min="5933" max="5950" width="0.83203125" style="22"/>
    <col min="5951" max="5951" width="3.33203125" style="22" customWidth="1"/>
    <col min="5952" max="5987" width="0.83203125" style="22"/>
    <col min="5988" max="5988" width="3.1640625" style="22" customWidth="1"/>
    <col min="5989" max="5989" width="0" style="22" hidden="1" customWidth="1"/>
    <col min="5990" max="6012" width="0.83203125" style="22"/>
    <col min="6013" max="6013" width="2.33203125" style="22" customWidth="1"/>
    <col min="6014" max="6061" width="0.83203125" style="22"/>
    <col min="6062" max="6062" width="11.6640625" style="22" customWidth="1"/>
    <col min="6063" max="6149" width="0.83203125" style="22"/>
    <col min="6150" max="6150" width="2.33203125" style="22" customWidth="1"/>
    <col min="6151" max="6151" width="0.83203125" style="22"/>
    <col min="6152" max="6152" width="0.83203125" style="22" customWidth="1"/>
    <col min="6153" max="6155" width="0.83203125" style="22"/>
    <col min="6156" max="6156" width="9" style="22" customWidth="1"/>
    <col min="6157" max="6160" width="0.83203125" style="22"/>
    <col min="6161" max="6161" width="2.5" style="22" customWidth="1"/>
    <col min="6162" max="6162" width="2.33203125" style="22" customWidth="1"/>
    <col min="6163" max="6169" width="0.83203125" style="22"/>
    <col min="6170" max="6170" width="3.1640625" style="22" customWidth="1"/>
    <col min="6171" max="6181" width="0.83203125" style="22"/>
    <col min="6182" max="6182" width="5.5" style="22" customWidth="1"/>
    <col min="6183" max="6187" width="0.83203125" style="22"/>
    <col min="6188" max="6188" width="4.6640625" style="22" customWidth="1"/>
    <col min="6189" max="6206" width="0.83203125" style="22"/>
    <col min="6207" max="6207" width="3.33203125" style="22" customWidth="1"/>
    <col min="6208" max="6243" width="0.83203125" style="22"/>
    <col min="6244" max="6244" width="3.1640625" style="22" customWidth="1"/>
    <col min="6245" max="6245" width="0" style="22" hidden="1" customWidth="1"/>
    <col min="6246" max="6268" width="0.83203125" style="22"/>
    <col min="6269" max="6269" width="2.33203125" style="22" customWidth="1"/>
    <col min="6270" max="6317" width="0.83203125" style="22"/>
    <col min="6318" max="6318" width="11.6640625" style="22" customWidth="1"/>
    <col min="6319" max="6405" width="0.83203125" style="22"/>
    <col min="6406" max="6406" width="2.33203125" style="22" customWidth="1"/>
    <col min="6407" max="6407" width="0.83203125" style="22"/>
    <col min="6408" max="6408" width="0.83203125" style="22" customWidth="1"/>
    <col min="6409" max="6411" width="0.83203125" style="22"/>
    <col min="6412" max="6412" width="9" style="22" customWidth="1"/>
    <col min="6413" max="6416" width="0.83203125" style="22"/>
    <col min="6417" max="6417" width="2.5" style="22" customWidth="1"/>
    <col min="6418" max="6418" width="2.33203125" style="22" customWidth="1"/>
    <col min="6419" max="6425" width="0.83203125" style="22"/>
    <col min="6426" max="6426" width="3.1640625" style="22" customWidth="1"/>
    <col min="6427" max="6437" width="0.83203125" style="22"/>
    <col min="6438" max="6438" width="5.5" style="22" customWidth="1"/>
    <col min="6439" max="6443" width="0.83203125" style="22"/>
    <col min="6444" max="6444" width="4.6640625" style="22" customWidth="1"/>
    <col min="6445" max="6462" width="0.83203125" style="22"/>
    <col min="6463" max="6463" width="3.33203125" style="22" customWidth="1"/>
    <col min="6464" max="6499" width="0.83203125" style="22"/>
    <col min="6500" max="6500" width="3.1640625" style="22" customWidth="1"/>
    <col min="6501" max="6501" width="0" style="22" hidden="1" customWidth="1"/>
    <col min="6502" max="6524" width="0.83203125" style="22"/>
    <col min="6525" max="6525" width="2.33203125" style="22" customWidth="1"/>
    <col min="6526" max="6573" width="0.83203125" style="22"/>
    <col min="6574" max="6574" width="11.6640625" style="22" customWidth="1"/>
    <col min="6575" max="6661" width="0.83203125" style="22"/>
    <col min="6662" max="6662" width="2.33203125" style="22" customWidth="1"/>
    <col min="6663" max="6663" width="0.83203125" style="22"/>
    <col min="6664" max="6664" width="0.83203125" style="22" customWidth="1"/>
    <col min="6665" max="6667" width="0.83203125" style="22"/>
    <col min="6668" max="6668" width="9" style="22" customWidth="1"/>
    <col min="6669" max="6672" width="0.83203125" style="22"/>
    <col min="6673" max="6673" width="2.5" style="22" customWidth="1"/>
    <col min="6674" max="6674" width="2.33203125" style="22" customWidth="1"/>
    <col min="6675" max="6681" width="0.83203125" style="22"/>
    <col min="6682" max="6682" width="3.1640625" style="22" customWidth="1"/>
    <col min="6683" max="6693" width="0.83203125" style="22"/>
    <col min="6694" max="6694" width="5.5" style="22" customWidth="1"/>
    <col min="6695" max="6699" width="0.83203125" style="22"/>
    <col min="6700" max="6700" width="4.6640625" style="22" customWidth="1"/>
    <col min="6701" max="6718" width="0.83203125" style="22"/>
    <col min="6719" max="6719" width="3.33203125" style="22" customWidth="1"/>
    <col min="6720" max="6755" width="0.83203125" style="22"/>
    <col min="6756" max="6756" width="3.1640625" style="22" customWidth="1"/>
    <col min="6757" max="6757" width="0" style="22" hidden="1" customWidth="1"/>
    <col min="6758" max="6780" width="0.83203125" style="22"/>
    <col min="6781" max="6781" width="2.33203125" style="22" customWidth="1"/>
    <col min="6782" max="6829" width="0.83203125" style="22"/>
    <col min="6830" max="6830" width="11.6640625" style="22" customWidth="1"/>
    <col min="6831" max="6917" width="0.83203125" style="22"/>
    <col min="6918" max="6918" width="2.33203125" style="22" customWidth="1"/>
    <col min="6919" max="6919" width="0.83203125" style="22"/>
    <col min="6920" max="6920" width="0.83203125" style="22" customWidth="1"/>
    <col min="6921" max="6923" width="0.83203125" style="22"/>
    <col min="6924" max="6924" width="9" style="22" customWidth="1"/>
    <col min="6925" max="6928" width="0.83203125" style="22"/>
    <col min="6929" max="6929" width="2.5" style="22" customWidth="1"/>
    <col min="6930" max="6930" width="2.33203125" style="22" customWidth="1"/>
    <col min="6931" max="6937" width="0.83203125" style="22"/>
    <col min="6938" max="6938" width="3.1640625" style="22" customWidth="1"/>
    <col min="6939" max="6949" width="0.83203125" style="22"/>
    <col min="6950" max="6950" width="5.5" style="22" customWidth="1"/>
    <col min="6951" max="6955" width="0.83203125" style="22"/>
    <col min="6956" max="6956" width="4.6640625" style="22" customWidth="1"/>
    <col min="6957" max="6974" width="0.83203125" style="22"/>
    <col min="6975" max="6975" width="3.33203125" style="22" customWidth="1"/>
    <col min="6976" max="7011" width="0.83203125" style="22"/>
    <col min="7012" max="7012" width="3.1640625" style="22" customWidth="1"/>
    <col min="7013" max="7013" width="0" style="22" hidden="1" customWidth="1"/>
    <col min="7014" max="7036" width="0.83203125" style="22"/>
    <col min="7037" max="7037" width="2.33203125" style="22" customWidth="1"/>
    <col min="7038" max="7085" width="0.83203125" style="22"/>
    <col min="7086" max="7086" width="11.6640625" style="22" customWidth="1"/>
    <col min="7087" max="7173" width="0.83203125" style="22"/>
    <col min="7174" max="7174" width="2.33203125" style="22" customWidth="1"/>
    <col min="7175" max="7175" width="0.83203125" style="22"/>
    <col min="7176" max="7176" width="0.83203125" style="22" customWidth="1"/>
    <col min="7177" max="7179" width="0.83203125" style="22"/>
    <col min="7180" max="7180" width="9" style="22" customWidth="1"/>
    <col min="7181" max="7184" width="0.83203125" style="22"/>
    <col min="7185" max="7185" width="2.5" style="22" customWidth="1"/>
    <col min="7186" max="7186" width="2.33203125" style="22" customWidth="1"/>
    <col min="7187" max="7193" width="0.83203125" style="22"/>
    <col min="7194" max="7194" width="3.1640625" style="22" customWidth="1"/>
    <col min="7195" max="7205" width="0.83203125" style="22"/>
    <col min="7206" max="7206" width="5.5" style="22" customWidth="1"/>
    <col min="7207" max="7211" width="0.83203125" style="22"/>
    <col min="7212" max="7212" width="4.6640625" style="22" customWidth="1"/>
    <col min="7213" max="7230" width="0.83203125" style="22"/>
    <col min="7231" max="7231" width="3.33203125" style="22" customWidth="1"/>
    <col min="7232" max="7267" width="0.83203125" style="22"/>
    <col min="7268" max="7268" width="3.1640625" style="22" customWidth="1"/>
    <col min="7269" max="7269" width="0" style="22" hidden="1" customWidth="1"/>
    <col min="7270" max="7292" width="0.83203125" style="22"/>
    <col min="7293" max="7293" width="2.33203125" style="22" customWidth="1"/>
    <col min="7294" max="7341" width="0.83203125" style="22"/>
    <col min="7342" max="7342" width="11.6640625" style="22" customWidth="1"/>
    <col min="7343" max="7429" width="0.83203125" style="22"/>
    <col min="7430" max="7430" width="2.33203125" style="22" customWidth="1"/>
    <col min="7431" max="7431" width="0.83203125" style="22"/>
    <col min="7432" max="7432" width="0.83203125" style="22" customWidth="1"/>
    <col min="7433" max="7435" width="0.83203125" style="22"/>
    <col min="7436" max="7436" width="9" style="22" customWidth="1"/>
    <col min="7437" max="7440" width="0.83203125" style="22"/>
    <col min="7441" max="7441" width="2.5" style="22" customWidth="1"/>
    <col min="7442" max="7442" width="2.33203125" style="22" customWidth="1"/>
    <col min="7443" max="7449" width="0.83203125" style="22"/>
    <col min="7450" max="7450" width="3.1640625" style="22" customWidth="1"/>
    <col min="7451" max="7461" width="0.83203125" style="22"/>
    <col min="7462" max="7462" width="5.5" style="22" customWidth="1"/>
    <col min="7463" max="7467" width="0.83203125" style="22"/>
    <col min="7468" max="7468" width="4.6640625" style="22" customWidth="1"/>
    <col min="7469" max="7486" width="0.83203125" style="22"/>
    <col min="7487" max="7487" width="3.33203125" style="22" customWidth="1"/>
    <col min="7488" max="7523" width="0.83203125" style="22"/>
    <col min="7524" max="7524" width="3.1640625" style="22" customWidth="1"/>
    <col min="7525" max="7525" width="0" style="22" hidden="1" customWidth="1"/>
    <col min="7526" max="7548" width="0.83203125" style="22"/>
    <col min="7549" max="7549" width="2.33203125" style="22" customWidth="1"/>
    <col min="7550" max="7597" width="0.83203125" style="22"/>
    <col min="7598" max="7598" width="11.6640625" style="22" customWidth="1"/>
    <col min="7599" max="7685" width="0.83203125" style="22"/>
    <col min="7686" max="7686" width="2.33203125" style="22" customWidth="1"/>
    <col min="7687" max="7687" width="0.83203125" style="22"/>
    <col min="7688" max="7688" width="0.83203125" style="22" customWidth="1"/>
    <col min="7689" max="7691" width="0.83203125" style="22"/>
    <col min="7692" max="7692" width="9" style="22" customWidth="1"/>
    <col min="7693" max="7696" width="0.83203125" style="22"/>
    <col min="7697" max="7697" width="2.5" style="22" customWidth="1"/>
    <col min="7698" max="7698" width="2.33203125" style="22" customWidth="1"/>
    <col min="7699" max="7705" width="0.83203125" style="22"/>
    <col min="7706" max="7706" width="3.1640625" style="22" customWidth="1"/>
    <col min="7707" max="7717" width="0.83203125" style="22"/>
    <col min="7718" max="7718" width="5.5" style="22" customWidth="1"/>
    <col min="7719" max="7723" width="0.83203125" style="22"/>
    <col min="7724" max="7724" width="4.6640625" style="22" customWidth="1"/>
    <col min="7725" max="7742" width="0.83203125" style="22"/>
    <col min="7743" max="7743" width="3.33203125" style="22" customWidth="1"/>
    <col min="7744" max="7779" width="0.83203125" style="22"/>
    <col min="7780" max="7780" width="3.1640625" style="22" customWidth="1"/>
    <col min="7781" max="7781" width="0" style="22" hidden="1" customWidth="1"/>
    <col min="7782" max="7804" width="0.83203125" style="22"/>
    <col min="7805" max="7805" width="2.33203125" style="22" customWidth="1"/>
    <col min="7806" max="7853" width="0.83203125" style="22"/>
    <col min="7854" max="7854" width="11.6640625" style="22" customWidth="1"/>
    <col min="7855" max="7941" width="0.83203125" style="22"/>
    <col min="7942" max="7942" width="2.33203125" style="22" customWidth="1"/>
    <col min="7943" max="7943" width="0.83203125" style="22"/>
    <col min="7944" max="7944" width="0.83203125" style="22" customWidth="1"/>
    <col min="7945" max="7947" width="0.83203125" style="22"/>
    <col min="7948" max="7948" width="9" style="22" customWidth="1"/>
    <col min="7949" max="7952" width="0.83203125" style="22"/>
    <col min="7953" max="7953" width="2.5" style="22" customWidth="1"/>
    <col min="7954" max="7954" width="2.33203125" style="22" customWidth="1"/>
    <col min="7955" max="7961" width="0.83203125" style="22"/>
    <col min="7962" max="7962" width="3.1640625" style="22" customWidth="1"/>
    <col min="7963" max="7973" width="0.83203125" style="22"/>
    <col min="7974" max="7974" width="5.5" style="22" customWidth="1"/>
    <col min="7975" max="7979" width="0.83203125" style="22"/>
    <col min="7980" max="7980" width="4.6640625" style="22" customWidth="1"/>
    <col min="7981" max="7998" width="0.83203125" style="22"/>
    <col min="7999" max="7999" width="3.33203125" style="22" customWidth="1"/>
    <col min="8000" max="8035" width="0.83203125" style="22"/>
    <col min="8036" max="8036" width="3.1640625" style="22" customWidth="1"/>
    <col min="8037" max="8037" width="0" style="22" hidden="1" customWidth="1"/>
    <col min="8038" max="8060" width="0.83203125" style="22"/>
    <col min="8061" max="8061" width="2.33203125" style="22" customWidth="1"/>
    <col min="8062" max="8109" width="0.83203125" style="22"/>
    <col min="8110" max="8110" width="11.6640625" style="22" customWidth="1"/>
    <col min="8111" max="8197" width="0.83203125" style="22"/>
    <col min="8198" max="8198" width="2.33203125" style="22" customWidth="1"/>
    <col min="8199" max="8199" width="0.83203125" style="22"/>
    <col min="8200" max="8200" width="0.83203125" style="22" customWidth="1"/>
    <col min="8201" max="8203" width="0.83203125" style="22"/>
    <col min="8204" max="8204" width="9" style="22" customWidth="1"/>
    <col min="8205" max="8208" width="0.83203125" style="22"/>
    <col min="8209" max="8209" width="2.5" style="22" customWidth="1"/>
    <col min="8210" max="8210" width="2.33203125" style="22" customWidth="1"/>
    <col min="8211" max="8217" width="0.83203125" style="22"/>
    <col min="8218" max="8218" width="3.1640625" style="22" customWidth="1"/>
    <col min="8219" max="8229" width="0.83203125" style="22"/>
    <col min="8230" max="8230" width="5.5" style="22" customWidth="1"/>
    <col min="8231" max="8235" width="0.83203125" style="22"/>
    <col min="8236" max="8236" width="4.6640625" style="22" customWidth="1"/>
    <col min="8237" max="8254" width="0.83203125" style="22"/>
    <col min="8255" max="8255" width="3.33203125" style="22" customWidth="1"/>
    <col min="8256" max="8291" width="0.83203125" style="22"/>
    <col min="8292" max="8292" width="3.1640625" style="22" customWidth="1"/>
    <col min="8293" max="8293" width="0" style="22" hidden="1" customWidth="1"/>
    <col min="8294" max="8316" width="0.83203125" style="22"/>
    <col min="8317" max="8317" width="2.33203125" style="22" customWidth="1"/>
    <col min="8318" max="8365" width="0.83203125" style="22"/>
    <col min="8366" max="8366" width="11.6640625" style="22" customWidth="1"/>
    <col min="8367" max="8453" width="0.83203125" style="22"/>
    <col min="8454" max="8454" width="2.33203125" style="22" customWidth="1"/>
    <col min="8455" max="8455" width="0.83203125" style="22"/>
    <col min="8456" max="8456" width="0.83203125" style="22" customWidth="1"/>
    <col min="8457" max="8459" width="0.83203125" style="22"/>
    <col min="8460" max="8460" width="9" style="22" customWidth="1"/>
    <col min="8461" max="8464" width="0.83203125" style="22"/>
    <col min="8465" max="8465" width="2.5" style="22" customWidth="1"/>
    <col min="8466" max="8466" width="2.33203125" style="22" customWidth="1"/>
    <col min="8467" max="8473" width="0.83203125" style="22"/>
    <col min="8474" max="8474" width="3.1640625" style="22" customWidth="1"/>
    <col min="8475" max="8485" width="0.83203125" style="22"/>
    <col min="8486" max="8486" width="5.5" style="22" customWidth="1"/>
    <col min="8487" max="8491" width="0.83203125" style="22"/>
    <col min="8492" max="8492" width="4.6640625" style="22" customWidth="1"/>
    <col min="8493" max="8510" width="0.83203125" style="22"/>
    <col min="8511" max="8511" width="3.33203125" style="22" customWidth="1"/>
    <col min="8512" max="8547" width="0.83203125" style="22"/>
    <col min="8548" max="8548" width="3.1640625" style="22" customWidth="1"/>
    <col min="8549" max="8549" width="0" style="22" hidden="1" customWidth="1"/>
    <col min="8550" max="8572" width="0.83203125" style="22"/>
    <col min="8573" max="8573" width="2.33203125" style="22" customWidth="1"/>
    <col min="8574" max="8621" width="0.83203125" style="22"/>
    <col min="8622" max="8622" width="11.6640625" style="22" customWidth="1"/>
    <col min="8623" max="8709" width="0.83203125" style="22"/>
    <col min="8710" max="8710" width="2.33203125" style="22" customWidth="1"/>
    <col min="8711" max="8711" width="0.83203125" style="22"/>
    <col min="8712" max="8712" width="0.83203125" style="22" customWidth="1"/>
    <col min="8713" max="8715" width="0.83203125" style="22"/>
    <col min="8716" max="8716" width="9" style="22" customWidth="1"/>
    <col min="8717" max="8720" width="0.83203125" style="22"/>
    <col min="8721" max="8721" width="2.5" style="22" customWidth="1"/>
    <col min="8722" max="8722" width="2.33203125" style="22" customWidth="1"/>
    <col min="8723" max="8729" width="0.83203125" style="22"/>
    <col min="8730" max="8730" width="3.1640625" style="22" customWidth="1"/>
    <col min="8731" max="8741" width="0.83203125" style="22"/>
    <col min="8742" max="8742" width="5.5" style="22" customWidth="1"/>
    <col min="8743" max="8747" width="0.83203125" style="22"/>
    <col min="8748" max="8748" width="4.6640625" style="22" customWidth="1"/>
    <col min="8749" max="8766" width="0.83203125" style="22"/>
    <col min="8767" max="8767" width="3.33203125" style="22" customWidth="1"/>
    <col min="8768" max="8803" width="0.83203125" style="22"/>
    <col min="8804" max="8804" width="3.1640625" style="22" customWidth="1"/>
    <col min="8805" max="8805" width="0" style="22" hidden="1" customWidth="1"/>
    <col min="8806" max="8828" width="0.83203125" style="22"/>
    <col min="8829" max="8829" width="2.33203125" style="22" customWidth="1"/>
    <col min="8830" max="8877" width="0.83203125" style="22"/>
    <col min="8878" max="8878" width="11.6640625" style="22" customWidth="1"/>
    <col min="8879" max="8965" width="0.83203125" style="22"/>
    <col min="8966" max="8966" width="2.33203125" style="22" customWidth="1"/>
    <col min="8967" max="8967" width="0.83203125" style="22"/>
    <col min="8968" max="8968" width="0.83203125" style="22" customWidth="1"/>
    <col min="8969" max="8971" width="0.83203125" style="22"/>
    <col min="8972" max="8972" width="9" style="22" customWidth="1"/>
    <col min="8973" max="8976" width="0.83203125" style="22"/>
    <col min="8977" max="8977" width="2.5" style="22" customWidth="1"/>
    <col min="8978" max="8978" width="2.33203125" style="22" customWidth="1"/>
    <col min="8979" max="8985" width="0.83203125" style="22"/>
    <col min="8986" max="8986" width="3.1640625" style="22" customWidth="1"/>
    <col min="8987" max="8997" width="0.83203125" style="22"/>
    <col min="8998" max="8998" width="5.5" style="22" customWidth="1"/>
    <col min="8999" max="9003" width="0.83203125" style="22"/>
    <col min="9004" max="9004" width="4.6640625" style="22" customWidth="1"/>
    <col min="9005" max="9022" width="0.83203125" style="22"/>
    <col min="9023" max="9023" width="3.33203125" style="22" customWidth="1"/>
    <col min="9024" max="9059" width="0.83203125" style="22"/>
    <col min="9060" max="9060" width="3.1640625" style="22" customWidth="1"/>
    <col min="9061" max="9061" width="0" style="22" hidden="1" customWidth="1"/>
    <col min="9062" max="9084" width="0.83203125" style="22"/>
    <col min="9085" max="9085" width="2.33203125" style="22" customWidth="1"/>
    <col min="9086" max="9133" width="0.83203125" style="22"/>
    <col min="9134" max="9134" width="11.6640625" style="22" customWidth="1"/>
    <col min="9135" max="9221" width="0.83203125" style="22"/>
    <col min="9222" max="9222" width="2.33203125" style="22" customWidth="1"/>
    <col min="9223" max="9223" width="0.83203125" style="22"/>
    <col min="9224" max="9224" width="0.83203125" style="22" customWidth="1"/>
    <col min="9225" max="9227" width="0.83203125" style="22"/>
    <col min="9228" max="9228" width="9" style="22" customWidth="1"/>
    <col min="9229" max="9232" width="0.83203125" style="22"/>
    <col min="9233" max="9233" width="2.5" style="22" customWidth="1"/>
    <col min="9234" max="9234" width="2.33203125" style="22" customWidth="1"/>
    <col min="9235" max="9241" width="0.83203125" style="22"/>
    <col min="9242" max="9242" width="3.1640625" style="22" customWidth="1"/>
    <col min="9243" max="9253" width="0.83203125" style="22"/>
    <col min="9254" max="9254" width="5.5" style="22" customWidth="1"/>
    <col min="9255" max="9259" width="0.83203125" style="22"/>
    <col min="9260" max="9260" width="4.6640625" style="22" customWidth="1"/>
    <col min="9261" max="9278" width="0.83203125" style="22"/>
    <col min="9279" max="9279" width="3.33203125" style="22" customWidth="1"/>
    <col min="9280" max="9315" width="0.83203125" style="22"/>
    <col min="9316" max="9316" width="3.1640625" style="22" customWidth="1"/>
    <col min="9317" max="9317" width="0" style="22" hidden="1" customWidth="1"/>
    <col min="9318" max="9340" width="0.83203125" style="22"/>
    <col min="9341" max="9341" width="2.33203125" style="22" customWidth="1"/>
    <col min="9342" max="9389" width="0.83203125" style="22"/>
    <col min="9390" max="9390" width="11.6640625" style="22" customWidth="1"/>
    <col min="9391" max="9477" width="0.83203125" style="22"/>
    <col min="9478" max="9478" width="2.33203125" style="22" customWidth="1"/>
    <col min="9479" max="9479" width="0.83203125" style="22"/>
    <col min="9480" max="9480" width="0.83203125" style="22" customWidth="1"/>
    <col min="9481" max="9483" width="0.83203125" style="22"/>
    <col min="9484" max="9484" width="9" style="22" customWidth="1"/>
    <col min="9485" max="9488" width="0.83203125" style="22"/>
    <col min="9489" max="9489" width="2.5" style="22" customWidth="1"/>
    <col min="9490" max="9490" width="2.33203125" style="22" customWidth="1"/>
    <col min="9491" max="9497" width="0.83203125" style="22"/>
    <col min="9498" max="9498" width="3.1640625" style="22" customWidth="1"/>
    <col min="9499" max="9509" width="0.83203125" style="22"/>
    <col min="9510" max="9510" width="5.5" style="22" customWidth="1"/>
    <col min="9511" max="9515" width="0.83203125" style="22"/>
    <col min="9516" max="9516" width="4.6640625" style="22" customWidth="1"/>
    <col min="9517" max="9534" width="0.83203125" style="22"/>
    <col min="9535" max="9535" width="3.33203125" style="22" customWidth="1"/>
    <col min="9536" max="9571" width="0.83203125" style="22"/>
    <col min="9572" max="9572" width="3.1640625" style="22" customWidth="1"/>
    <col min="9573" max="9573" width="0" style="22" hidden="1" customWidth="1"/>
    <col min="9574" max="9596" width="0.83203125" style="22"/>
    <col min="9597" max="9597" width="2.33203125" style="22" customWidth="1"/>
    <col min="9598" max="9645" width="0.83203125" style="22"/>
    <col min="9646" max="9646" width="11.6640625" style="22" customWidth="1"/>
    <col min="9647" max="9733" width="0.83203125" style="22"/>
    <col min="9734" max="9734" width="2.33203125" style="22" customWidth="1"/>
    <col min="9735" max="9735" width="0.83203125" style="22"/>
    <col min="9736" max="9736" width="0.83203125" style="22" customWidth="1"/>
    <col min="9737" max="9739" width="0.83203125" style="22"/>
    <col min="9740" max="9740" width="9" style="22" customWidth="1"/>
    <col min="9741" max="9744" width="0.83203125" style="22"/>
    <col min="9745" max="9745" width="2.5" style="22" customWidth="1"/>
    <col min="9746" max="9746" width="2.33203125" style="22" customWidth="1"/>
    <col min="9747" max="9753" width="0.83203125" style="22"/>
    <col min="9754" max="9754" width="3.1640625" style="22" customWidth="1"/>
    <col min="9755" max="9765" width="0.83203125" style="22"/>
    <col min="9766" max="9766" width="5.5" style="22" customWidth="1"/>
    <col min="9767" max="9771" width="0.83203125" style="22"/>
    <col min="9772" max="9772" width="4.6640625" style="22" customWidth="1"/>
    <col min="9773" max="9790" width="0.83203125" style="22"/>
    <col min="9791" max="9791" width="3.33203125" style="22" customWidth="1"/>
    <col min="9792" max="9827" width="0.83203125" style="22"/>
    <col min="9828" max="9828" width="3.1640625" style="22" customWidth="1"/>
    <col min="9829" max="9829" width="0" style="22" hidden="1" customWidth="1"/>
    <col min="9830" max="9852" width="0.83203125" style="22"/>
    <col min="9853" max="9853" width="2.33203125" style="22" customWidth="1"/>
    <col min="9854" max="9901" width="0.83203125" style="22"/>
    <col min="9902" max="9902" width="11.6640625" style="22" customWidth="1"/>
    <col min="9903" max="9989" width="0.83203125" style="22"/>
    <col min="9990" max="9990" width="2.33203125" style="22" customWidth="1"/>
    <col min="9991" max="9991" width="0.83203125" style="22"/>
    <col min="9992" max="9992" width="0.83203125" style="22" customWidth="1"/>
    <col min="9993" max="9995" width="0.83203125" style="22"/>
    <col min="9996" max="9996" width="9" style="22" customWidth="1"/>
    <col min="9997" max="10000" width="0.83203125" style="22"/>
    <col min="10001" max="10001" width="2.5" style="22" customWidth="1"/>
    <col min="10002" max="10002" width="2.33203125" style="22" customWidth="1"/>
    <col min="10003" max="10009" width="0.83203125" style="22"/>
    <col min="10010" max="10010" width="3.1640625" style="22" customWidth="1"/>
    <col min="10011" max="10021" width="0.83203125" style="22"/>
    <col min="10022" max="10022" width="5.5" style="22" customWidth="1"/>
    <col min="10023" max="10027" width="0.83203125" style="22"/>
    <col min="10028" max="10028" width="4.6640625" style="22" customWidth="1"/>
    <col min="10029" max="10046" width="0.83203125" style="22"/>
    <col min="10047" max="10047" width="3.33203125" style="22" customWidth="1"/>
    <col min="10048" max="10083" width="0.83203125" style="22"/>
    <col min="10084" max="10084" width="3.1640625" style="22" customWidth="1"/>
    <col min="10085" max="10085" width="0" style="22" hidden="1" customWidth="1"/>
    <col min="10086" max="10108" width="0.83203125" style="22"/>
    <col min="10109" max="10109" width="2.33203125" style="22" customWidth="1"/>
    <col min="10110" max="10157" width="0.83203125" style="22"/>
    <col min="10158" max="10158" width="11.6640625" style="22" customWidth="1"/>
    <col min="10159" max="10245" width="0.83203125" style="22"/>
    <col min="10246" max="10246" width="2.33203125" style="22" customWidth="1"/>
    <col min="10247" max="10247" width="0.83203125" style="22"/>
    <col min="10248" max="10248" width="0.83203125" style="22" customWidth="1"/>
    <col min="10249" max="10251" width="0.83203125" style="22"/>
    <col min="10252" max="10252" width="9" style="22" customWidth="1"/>
    <col min="10253" max="10256" width="0.83203125" style="22"/>
    <col min="10257" max="10257" width="2.5" style="22" customWidth="1"/>
    <col min="10258" max="10258" width="2.33203125" style="22" customWidth="1"/>
    <col min="10259" max="10265" width="0.83203125" style="22"/>
    <col min="10266" max="10266" width="3.1640625" style="22" customWidth="1"/>
    <col min="10267" max="10277" width="0.83203125" style="22"/>
    <col min="10278" max="10278" width="5.5" style="22" customWidth="1"/>
    <col min="10279" max="10283" width="0.83203125" style="22"/>
    <col min="10284" max="10284" width="4.6640625" style="22" customWidth="1"/>
    <col min="10285" max="10302" width="0.83203125" style="22"/>
    <col min="10303" max="10303" width="3.33203125" style="22" customWidth="1"/>
    <col min="10304" max="10339" width="0.83203125" style="22"/>
    <col min="10340" max="10340" width="3.1640625" style="22" customWidth="1"/>
    <col min="10341" max="10341" width="0" style="22" hidden="1" customWidth="1"/>
    <col min="10342" max="10364" width="0.83203125" style="22"/>
    <col min="10365" max="10365" width="2.33203125" style="22" customWidth="1"/>
    <col min="10366" max="10413" width="0.83203125" style="22"/>
    <col min="10414" max="10414" width="11.6640625" style="22" customWidth="1"/>
    <col min="10415" max="10501" width="0.83203125" style="22"/>
    <col min="10502" max="10502" width="2.33203125" style="22" customWidth="1"/>
    <col min="10503" max="10503" width="0.83203125" style="22"/>
    <col min="10504" max="10504" width="0.83203125" style="22" customWidth="1"/>
    <col min="10505" max="10507" width="0.83203125" style="22"/>
    <col min="10508" max="10508" width="9" style="22" customWidth="1"/>
    <col min="10509" max="10512" width="0.83203125" style="22"/>
    <col min="10513" max="10513" width="2.5" style="22" customWidth="1"/>
    <col min="10514" max="10514" width="2.33203125" style="22" customWidth="1"/>
    <col min="10515" max="10521" width="0.83203125" style="22"/>
    <col min="10522" max="10522" width="3.1640625" style="22" customWidth="1"/>
    <col min="10523" max="10533" width="0.83203125" style="22"/>
    <col min="10534" max="10534" width="5.5" style="22" customWidth="1"/>
    <col min="10535" max="10539" width="0.83203125" style="22"/>
    <col min="10540" max="10540" width="4.6640625" style="22" customWidth="1"/>
    <col min="10541" max="10558" width="0.83203125" style="22"/>
    <col min="10559" max="10559" width="3.33203125" style="22" customWidth="1"/>
    <col min="10560" max="10595" width="0.83203125" style="22"/>
    <col min="10596" max="10596" width="3.1640625" style="22" customWidth="1"/>
    <col min="10597" max="10597" width="0" style="22" hidden="1" customWidth="1"/>
    <col min="10598" max="10620" width="0.83203125" style="22"/>
    <col min="10621" max="10621" width="2.33203125" style="22" customWidth="1"/>
    <col min="10622" max="10669" width="0.83203125" style="22"/>
    <col min="10670" max="10670" width="11.6640625" style="22" customWidth="1"/>
    <col min="10671" max="10757" width="0.83203125" style="22"/>
    <col min="10758" max="10758" width="2.33203125" style="22" customWidth="1"/>
    <col min="10759" max="10759" width="0.83203125" style="22"/>
    <col min="10760" max="10760" width="0.83203125" style="22" customWidth="1"/>
    <col min="10761" max="10763" width="0.83203125" style="22"/>
    <col min="10764" max="10764" width="9" style="22" customWidth="1"/>
    <col min="10765" max="10768" width="0.83203125" style="22"/>
    <col min="10769" max="10769" width="2.5" style="22" customWidth="1"/>
    <col min="10770" max="10770" width="2.33203125" style="22" customWidth="1"/>
    <col min="10771" max="10777" width="0.83203125" style="22"/>
    <col min="10778" max="10778" width="3.1640625" style="22" customWidth="1"/>
    <col min="10779" max="10789" width="0.83203125" style="22"/>
    <col min="10790" max="10790" width="5.5" style="22" customWidth="1"/>
    <col min="10791" max="10795" width="0.83203125" style="22"/>
    <col min="10796" max="10796" width="4.6640625" style="22" customWidth="1"/>
    <col min="10797" max="10814" width="0.83203125" style="22"/>
    <col min="10815" max="10815" width="3.33203125" style="22" customWidth="1"/>
    <col min="10816" max="10851" width="0.83203125" style="22"/>
    <col min="10852" max="10852" width="3.1640625" style="22" customWidth="1"/>
    <col min="10853" max="10853" width="0" style="22" hidden="1" customWidth="1"/>
    <col min="10854" max="10876" width="0.83203125" style="22"/>
    <col min="10877" max="10877" width="2.33203125" style="22" customWidth="1"/>
    <col min="10878" max="10925" width="0.83203125" style="22"/>
    <col min="10926" max="10926" width="11.6640625" style="22" customWidth="1"/>
    <col min="10927" max="11013" width="0.83203125" style="22"/>
    <col min="11014" max="11014" width="2.33203125" style="22" customWidth="1"/>
    <col min="11015" max="11015" width="0.83203125" style="22"/>
    <col min="11016" max="11016" width="0.83203125" style="22" customWidth="1"/>
    <col min="11017" max="11019" width="0.83203125" style="22"/>
    <col min="11020" max="11020" width="9" style="22" customWidth="1"/>
    <col min="11021" max="11024" width="0.83203125" style="22"/>
    <col min="11025" max="11025" width="2.5" style="22" customWidth="1"/>
    <col min="11026" max="11026" width="2.33203125" style="22" customWidth="1"/>
    <col min="11027" max="11033" width="0.83203125" style="22"/>
    <col min="11034" max="11034" width="3.1640625" style="22" customWidth="1"/>
    <col min="11035" max="11045" width="0.83203125" style="22"/>
    <col min="11046" max="11046" width="5.5" style="22" customWidth="1"/>
    <col min="11047" max="11051" width="0.83203125" style="22"/>
    <col min="11052" max="11052" width="4.6640625" style="22" customWidth="1"/>
    <col min="11053" max="11070" width="0.83203125" style="22"/>
    <col min="11071" max="11071" width="3.33203125" style="22" customWidth="1"/>
    <col min="11072" max="11107" width="0.83203125" style="22"/>
    <col min="11108" max="11108" width="3.1640625" style="22" customWidth="1"/>
    <col min="11109" max="11109" width="0" style="22" hidden="1" customWidth="1"/>
    <col min="11110" max="11132" width="0.83203125" style="22"/>
    <col min="11133" max="11133" width="2.33203125" style="22" customWidth="1"/>
    <col min="11134" max="11181" width="0.83203125" style="22"/>
    <col min="11182" max="11182" width="11.6640625" style="22" customWidth="1"/>
    <col min="11183" max="11269" width="0.83203125" style="22"/>
    <col min="11270" max="11270" width="2.33203125" style="22" customWidth="1"/>
    <col min="11271" max="11271" width="0.83203125" style="22"/>
    <col min="11272" max="11272" width="0.83203125" style="22" customWidth="1"/>
    <col min="11273" max="11275" width="0.83203125" style="22"/>
    <col min="11276" max="11276" width="9" style="22" customWidth="1"/>
    <col min="11277" max="11280" width="0.83203125" style="22"/>
    <col min="11281" max="11281" width="2.5" style="22" customWidth="1"/>
    <col min="11282" max="11282" width="2.33203125" style="22" customWidth="1"/>
    <col min="11283" max="11289" width="0.83203125" style="22"/>
    <col min="11290" max="11290" width="3.1640625" style="22" customWidth="1"/>
    <col min="11291" max="11301" width="0.83203125" style="22"/>
    <col min="11302" max="11302" width="5.5" style="22" customWidth="1"/>
    <col min="11303" max="11307" width="0.83203125" style="22"/>
    <col min="11308" max="11308" width="4.6640625" style="22" customWidth="1"/>
    <col min="11309" max="11326" width="0.83203125" style="22"/>
    <col min="11327" max="11327" width="3.33203125" style="22" customWidth="1"/>
    <col min="11328" max="11363" width="0.83203125" style="22"/>
    <col min="11364" max="11364" width="3.1640625" style="22" customWidth="1"/>
    <col min="11365" max="11365" width="0" style="22" hidden="1" customWidth="1"/>
    <col min="11366" max="11388" width="0.83203125" style="22"/>
    <col min="11389" max="11389" width="2.33203125" style="22" customWidth="1"/>
    <col min="11390" max="11437" width="0.83203125" style="22"/>
    <col min="11438" max="11438" width="11.6640625" style="22" customWidth="1"/>
    <col min="11439" max="11525" width="0.83203125" style="22"/>
    <col min="11526" max="11526" width="2.33203125" style="22" customWidth="1"/>
    <col min="11527" max="11527" width="0.83203125" style="22"/>
    <col min="11528" max="11528" width="0.83203125" style="22" customWidth="1"/>
    <col min="11529" max="11531" width="0.83203125" style="22"/>
    <col min="11532" max="11532" width="9" style="22" customWidth="1"/>
    <col min="11533" max="11536" width="0.83203125" style="22"/>
    <col min="11537" max="11537" width="2.5" style="22" customWidth="1"/>
    <col min="11538" max="11538" width="2.33203125" style="22" customWidth="1"/>
    <col min="11539" max="11545" width="0.83203125" style="22"/>
    <col min="11546" max="11546" width="3.1640625" style="22" customWidth="1"/>
    <col min="11547" max="11557" width="0.83203125" style="22"/>
    <col min="11558" max="11558" width="5.5" style="22" customWidth="1"/>
    <col min="11559" max="11563" width="0.83203125" style="22"/>
    <col min="11564" max="11564" width="4.6640625" style="22" customWidth="1"/>
    <col min="11565" max="11582" width="0.83203125" style="22"/>
    <col min="11583" max="11583" width="3.33203125" style="22" customWidth="1"/>
    <col min="11584" max="11619" width="0.83203125" style="22"/>
    <col min="11620" max="11620" width="3.1640625" style="22" customWidth="1"/>
    <col min="11621" max="11621" width="0" style="22" hidden="1" customWidth="1"/>
    <col min="11622" max="11644" width="0.83203125" style="22"/>
    <col min="11645" max="11645" width="2.33203125" style="22" customWidth="1"/>
    <col min="11646" max="11693" width="0.83203125" style="22"/>
    <col min="11694" max="11694" width="11.6640625" style="22" customWidth="1"/>
    <col min="11695" max="11781" width="0.83203125" style="22"/>
    <col min="11782" max="11782" width="2.33203125" style="22" customWidth="1"/>
    <col min="11783" max="11783" width="0.83203125" style="22"/>
    <col min="11784" max="11784" width="0.83203125" style="22" customWidth="1"/>
    <col min="11785" max="11787" width="0.83203125" style="22"/>
    <col min="11788" max="11788" width="9" style="22" customWidth="1"/>
    <col min="11789" max="11792" width="0.83203125" style="22"/>
    <col min="11793" max="11793" width="2.5" style="22" customWidth="1"/>
    <col min="11794" max="11794" width="2.33203125" style="22" customWidth="1"/>
    <col min="11795" max="11801" width="0.83203125" style="22"/>
    <col min="11802" max="11802" width="3.1640625" style="22" customWidth="1"/>
    <col min="11803" max="11813" width="0.83203125" style="22"/>
    <col min="11814" max="11814" width="5.5" style="22" customWidth="1"/>
    <col min="11815" max="11819" width="0.83203125" style="22"/>
    <col min="11820" max="11820" width="4.6640625" style="22" customWidth="1"/>
    <col min="11821" max="11838" width="0.83203125" style="22"/>
    <col min="11839" max="11839" width="3.33203125" style="22" customWidth="1"/>
    <col min="11840" max="11875" width="0.83203125" style="22"/>
    <col min="11876" max="11876" width="3.1640625" style="22" customWidth="1"/>
    <col min="11877" max="11877" width="0" style="22" hidden="1" customWidth="1"/>
    <col min="11878" max="11900" width="0.83203125" style="22"/>
    <col min="11901" max="11901" width="2.33203125" style="22" customWidth="1"/>
    <col min="11902" max="11949" width="0.83203125" style="22"/>
    <col min="11950" max="11950" width="11.6640625" style="22" customWidth="1"/>
    <col min="11951" max="12037" width="0.83203125" style="22"/>
    <col min="12038" max="12038" width="2.33203125" style="22" customWidth="1"/>
    <col min="12039" max="12039" width="0.83203125" style="22"/>
    <col min="12040" max="12040" width="0.83203125" style="22" customWidth="1"/>
    <col min="12041" max="12043" width="0.83203125" style="22"/>
    <col min="12044" max="12044" width="9" style="22" customWidth="1"/>
    <col min="12045" max="12048" width="0.83203125" style="22"/>
    <col min="12049" max="12049" width="2.5" style="22" customWidth="1"/>
    <col min="12050" max="12050" width="2.33203125" style="22" customWidth="1"/>
    <col min="12051" max="12057" width="0.83203125" style="22"/>
    <col min="12058" max="12058" width="3.1640625" style="22" customWidth="1"/>
    <col min="12059" max="12069" width="0.83203125" style="22"/>
    <col min="12070" max="12070" width="5.5" style="22" customWidth="1"/>
    <col min="12071" max="12075" width="0.83203125" style="22"/>
    <col min="12076" max="12076" width="4.6640625" style="22" customWidth="1"/>
    <col min="12077" max="12094" width="0.83203125" style="22"/>
    <col min="12095" max="12095" width="3.33203125" style="22" customWidth="1"/>
    <col min="12096" max="12131" width="0.83203125" style="22"/>
    <col min="12132" max="12132" width="3.1640625" style="22" customWidth="1"/>
    <col min="12133" max="12133" width="0" style="22" hidden="1" customWidth="1"/>
    <col min="12134" max="12156" width="0.83203125" style="22"/>
    <col min="12157" max="12157" width="2.33203125" style="22" customWidth="1"/>
    <col min="12158" max="12205" width="0.83203125" style="22"/>
    <col min="12206" max="12206" width="11.6640625" style="22" customWidth="1"/>
    <col min="12207" max="12293" width="0.83203125" style="22"/>
    <col min="12294" max="12294" width="2.33203125" style="22" customWidth="1"/>
    <col min="12295" max="12295" width="0.83203125" style="22"/>
    <col min="12296" max="12296" width="0.83203125" style="22" customWidth="1"/>
    <col min="12297" max="12299" width="0.83203125" style="22"/>
    <col min="12300" max="12300" width="9" style="22" customWidth="1"/>
    <col min="12301" max="12304" width="0.83203125" style="22"/>
    <col min="12305" max="12305" width="2.5" style="22" customWidth="1"/>
    <col min="12306" max="12306" width="2.33203125" style="22" customWidth="1"/>
    <col min="12307" max="12313" width="0.83203125" style="22"/>
    <col min="12314" max="12314" width="3.1640625" style="22" customWidth="1"/>
    <col min="12315" max="12325" width="0.83203125" style="22"/>
    <col min="12326" max="12326" width="5.5" style="22" customWidth="1"/>
    <col min="12327" max="12331" width="0.83203125" style="22"/>
    <col min="12332" max="12332" width="4.6640625" style="22" customWidth="1"/>
    <col min="12333" max="12350" width="0.83203125" style="22"/>
    <col min="12351" max="12351" width="3.33203125" style="22" customWidth="1"/>
    <col min="12352" max="12387" width="0.83203125" style="22"/>
    <col min="12388" max="12388" width="3.1640625" style="22" customWidth="1"/>
    <col min="12389" max="12389" width="0" style="22" hidden="1" customWidth="1"/>
    <col min="12390" max="12412" width="0.83203125" style="22"/>
    <col min="12413" max="12413" width="2.33203125" style="22" customWidth="1"/>
    <col min="12414" max="12461" width="0.83203125" style="22"/>
    <col min="12462" max="12462" width="11.6640625" style="22" customWidth="1"/>
    <col min="12463" max="12549" width="0.83203125" style="22"/>
    <col min="12550" max="12550" width="2.33203125" style="22" customWidth="1"/>
    <col min="12551" max="12551" width="0.83203125" style="22"/>
    <col min="12552" max="12552" width="0.83203125" style="22" customWidth="1"/>
    <col min="12553" max="12555" width="0.83203125" style="22"/>
    <col min="12556" max="12556" width="9" style="22" customWidth="1"/>
    <col min="12557" max="12560" width="0.83203125" style="22"/>
    <col min="12561" max="12561" width="2.5" style="22" customWidth="1"/>
    <col min="12562" max="12562" width="2.33203125" style="22" customWidth="1"/>
    <col min="12563" max="12569" width="0.83203125" style="22"/>
    <col min="12570" max="12570" width="3.1640625" style="22" customWidth="1"/>
    <col min="12571" max="12581" width="0.83203125" style="22"/>
    <col min="12582" max="12582" width="5.5" style="22" customWidth="1"/>
    <col min="12583" max="12587" width="0.83203125" style="22"/>
    <col min="12588" max="12588" width="4.6640625" style="22" customWidth="1"/>
    <col min="12589" max="12606" width="0.83203125" style="22"/>
    <col min="12607" max="12607" width="3.33203125" style="22" customWidth="1"/>
    <col min="12608" max="12643" width="0.83203125" style="22"/>
    <col min="12644" max="12644" width="3.1640625" style="22" customWidth="1"/>
    <col min="12645" max="12645" width="0" style="22" hidden="1" customWidth="1"/>
    <col min="12646" max="12668" width="0.83203125" style="22"/>
    <col min="12669" max="12669" width="2.33203125" style="22" customWidth="1"/>
    <col min="12670" max="12717" width="0.83203125" style="22"/>
    <col min="12718" max="12718" width="11.6640625" style="22" customWidth="1"/>
    <col min="12719" max="12805" width="0.83203125" style="22"/>
    <col min="12806" max="12806" width="2.33203125" style="22" customWidth="1"/>
    <col min="12807" max="12807" width="0.83203125" style="22"/>
    <col min="12808" max="12808" width="0.83203125" style="22" customWidth="1"/>
    <col min="12809" max="12811" width="0.83203125" style="22"/>
    <col min="12812" max="12812" width="9" style="22" customWidth="1"/>
    <col min="12813" max="12816" width="0.83203125" style="22"/>
    <col min="12817" max="12817" width="2.5" style="22" customWidth="1"/>
    <col min="12818" max="12818" width="2.33203125" style="22" customWidth="1"/>
    <col min="12819" max="12825" width="0.83203125" style="22"/>
    <col min="12826" max="12826" width="3.1640625" style="22" customWidth="1"/>
    <col min="12827" max="12837" width="0.83203125" style="22"/>
    <col min="12838" max="12838" width="5.5" style="22" customWidth="1"/>
    <col min="12839" max="12843" width="0.83203125" style="22"/>
    <col min="12844" max="12844" width="4.6640625" style="22" customWidth="1"/>
    <col min="12845" max="12862" width="0.83203125" style="22"/>
    <col min="12863" max="12863" width="3.33203125" style="22" customWidth="1"/>
    <col min="12864" max="12899" width="0.83203125" style="22"/>
    <col min="12900" max="12900" width="3.1640625" style="22" customWidth="1"/>
    <col min="12901" max="12901" width="0" style="22" hidden="1" customWidth="1"/>
    <col min="12902" max="12924" width="0.83203125" style="22"/>
    <col min="12925" max="12925" width="2.33203125" style="22" customWidth="1"/>
    <col min="12926" max="12973" width="0.83203125" style="22"/>
    <col min="12974" max="12974" width="11.6640625" style="22" customWidth="1"/>
    <col min="12975" max="13061" width="0.83203125" style="22"/>
    <col min="13062" max="13062" width="2.33203125" style="22" customWidth="1"/>
    <col min="13063" max="13063" width="0.83203125" style="22"/>
    <col min="13064" max="13064" width="0.83203125" style="22" customWidth="1"/>
    <col min="13065" max="13067" width="0.83203125" style="22"/>
    <col min="13068" max="13068" width="9" style="22" customWidth="1"/>
    <col min="13069" max="13072" width="0.83203125" style="22"/>
    <col min="13073" max="13073" width="2.5" style="22" customWidth="1"/>
    <col min="13074" max="13074" width="2.33203125" style="22" customWidth="1"/>
    <col min="13075" max="13081" width="0.83203125" style="22"/>
    <col min="13082" max="13082" width="3.1640625" style="22" customWidth="1"/>
    <col min="13083" max="13093" width="0.83203125" style="22"/>
    <col min="13094" max="13094" width="5.5" style="22" customWidth="1"/>
    <col min="13095" max="13099" width="0.83203125" style="22"/>
    <col min="13100" max="13100" width="4.6640625" style="22" customWidth="1"/>
    <col min="13101" max="13118" width="0.83203125" style="22"/>
    <col min="13119" max="13119" width="3.33203125" style="22" customWidth="1"/>
    <col min="13120" max="13155" width="0.83203125" style="22"/>
    <col min="13156" max="13156" width="3.1640625" style="22" customWidth="1"/>
    <col min="13157" max="13157" width="0" style="22" hidden="1" customWidth="1"/>
    <col min="13158" max="13180" width="0.83203125" style="22"/>
    <col min="13181" max="13181" width="2.33203125" style="22" customWidth="1"/>
    <col min="13182" max="13229" width="0.83203125" style="22"/>
    <col min="13230" max="13230" width="11.6640625" style="22" customWidth="1"/>
    <col min="13231" max="13317" width="0.83203125" style="22"/>
    <col min="13318" max="13318" width="2.33203125" style="22" customWidth="1"/>
    <col min="13319" max="13319" width="0.83203125" style="22"/>
    <col min="13320" max="13320" width="0.83203125" style="22" customWidth="1"/>
    <col min="13321" max="13323" width="0.83203125" style="22"/>
    <col min="13324" max="13324" width="9" style="22" customWidth="1"/>
    <col min="13325" max="13328" width="0.83203125" style="22"/>
    <col min="13329" max="13329" width="2.5" style="22" customWidth="1"/>
    <col min="13330" max="13330" width="2.33203125" style="22" customWidth="1"/>
    <col min="13331" max="13337" width="0.83203125" style="22"/>
    <col min="13338" max="13338" width="3.1640625" style="22" customWidth="1"/>
    <col min="13339" max="13349" width="0.83203125" style="22"/>
    <col min="13350" max="13350" width="5.5" style="22" customWidth="1"/>
    <col min="13351" max="13355" width="0.83203125" style="22"/>
    <col min="13356" max="13356" width="4.6640625" style="22" customWidth="1"/>
    <col min="13357" max="13374" width="0.83203125" style="22"/>
    <col min="13375" max="13375" width="3.33203125" style="22" customWidth="1"/>
    <col min="13376" max="13411" width="0.83203125" style="22"/>
    <col min="13412" max="13412" width="3.1640625" style="22" customWidth="1"/>
    <col min="13413" max="13413" width="0" style="22" hidden="1" customWidth="1"/>
    <col min="13414" max="13436" width="0.83203125" style="22"/>
    <col min="13437" max="13437" width="2.33203125" style="22" customWidth="1"/>
    <col min="13438" max="13485" width="0.83203125" style="22"/>
    <col min="13486" max="13486" width="11.6640625" style="22" customWidth="1"/>
    <col min="13487" max="13573" width="0.83203125" style="22"/>
    <col min="13574" max="13574" width="2.33203125" style="22" customWidth="1"/>
    <col min="13575" max="13575" width="0.83203125" style="22"/>
    <col min="13576" max="13576" width="0.83203125" style="22" customWidth="1"/>
    <col min="13577" max="13579" width="0.83203125" style="22"/>
    <col min="13580" max="13580" width="9" style="22" customWidth="1"/>
    <col min="13581" max="13584" width="0.83203125" style="22"/>
    <col min="13585" max="13585" width="2.5" style="22" customWidth="1"/>
    <col min="13586" max="13586" width="2.33203125" style="22" customWidth="1"/>
    <col min="13587" max="13593" width="0.83203125" style="22"/>
    <col min="13594" max="13594" width="3.1640625" style="22" customWidth="1"/>
    <col min="13595" max="13605" width="0.83203125" style="22"/>
    <col min="13606" max="13606" width="5.5" style="22" customWidth="1"/>
    <col min="13607" max="13611" width="0.83203125" style="22"/>
    <col min="13612" max="13612" width="4.6640625" style="22" customWidth="1"/>
    <col min="13613" max="13630" width="0.83203125" style="22"/>
    <col min="13631" max="13631" width="3.33203125" style="22" customWidth="1"/>
    <col min="13632" max="13667" width="0.83203125" style="22"/>
    <col min="13668" max="13668" width="3.1640625" style="22" customWidth="1"/>
    <col min="13669" max="13669" width="0" style="22" hidden="1" customWidth="1"/>
    <col min="13670" max="13692" width="0.83203125" style="22"/>
    <col min="13693" max="13693" width="2.33203125" style="22" customWidth="1"/>
    <col min="13694" max="13741" width="0.83203125" style="22"/>
    <col min="13742" max="13742" width="11.6640625" style="22" customWidth="1"/>
    <col min="13743" max="13829" width="0.83203125" style="22"/>
    <col min="13830" max="13830" width="2.33203125" style="22" customWidth="1"/>
    <col min="13831" max="13831" width="0.83203125" style="22"/>
    <col min="13832" max="13832" width="0.83203125" style="22" customWidth="1"/>
    <col min="13833" max="13835" width="0.83203125" style="22"/>
    <col min="13836" max="13836" width="9" style="22" customWidth="1"/>
    <col min="13837" max="13840" width="0.83203125" style="22"/>
    <col min="13841" max="13841" width="2.5" style="22" customWidth="1"/>
    <col min="13842" max="13842" width="2.33203125" style="22" customWidth="1"/>
    <col min="13843" max="13849" width="0.83203125" style="22"/>
    <col min="13850" max="13850" width="3.1640625" style="22" customWidth="1"/>
    <col min="13851" max="13861" width="0.83203125" style="22"/>
    <col min="13862" max="13862" width="5.5" style="22" customWidth="1"/>
    <col min="13863" max="13867" width="0.83203125" style="22"/>
    <col min="13868" max="13868" width="4.6640625" style="22" customWidth="1"/>
    <col min="13869" max="13886" width="0.83203125" style="22"/>
    <col min="13887" max="13887" width="3.33203125" style="22" customWidth="1"/>
    <col min="13888" max="13923" width="0.83203125" style="22"/>
    <col min="13924" max="13924" width="3.1640625" style="22" customWidth="1"/>
    <col min="13925" max="13925" width="0" style="22" hidden="1" customWidth="1"/>
    <col min="13926" max="13948" width="0.83203125" style="22"/>
    <col min="13949" max="13949" width="2.33203125" style="22" customWidth="1"/>
    <col min="13950" max="13997" width="0.83203125" style="22"/>
    <col min="13998" max="13998" width="11.6640625" style="22" customWidth="1"/>
    <col min="13999" max="14085" width="0.83203125" style="22"/>
    <col min="14086" max="14086" width="2.33203125" style="22" customWidth="1"/>
    <col min="14087" max="14087" width="0.83203125" style="22"/>
    <col min="14088" max="14088" width="0.83203125" style="22" customWidth="1"/>
    <col min="14089" max="14091" width="0.83203125" style="22"/>
    <col min="14092" max="14092" width="9" style="22" customWidth="1"/>
    <col min="14093" max="14096" width="0.83203125" style="22"/>
    <col min="14097" max="14097" width="2.5" style="22" customWidth="1"/>
    <col min="14098" max="14098" width="2.33203125" style="22" customWidth="1"/>
    <col min="14099" max="14105" width="0.83203125" style="22"/>
    <col min="14106" max="14106" width="3.1640625" style="22" customWidth="1"/>
    <col min="14107" max="14117" width="0.83203125" style="22"/>
    <col min="14118" max="14118" width="5.5" style="22" customWidth="1"/>
    <col min="14119" max="14123" width="0.83203125" style="22"/>
    <col min="14124" max="14124" width="4.6640625" style="22" customWidth="1"/>
    <col min="14125" max="14142" width="0.83203125" style="22"/>
    <col min="14143" max="14143" width="3.33203125" style="22" customWidth="1"/>
    <col min="14144" max="14179" width="0.83203125" style="22"/>
    <col min="14180" max="14180" width="3.1640625" style="22" customWidth="1"/>
    <col min="14181" max="14181" width="0" style="22" hidden="1" customWidth="1"/>
    <col min="14182" max="14204" width="0.83203125" style="22"/>
    <col min="14205" max="14205" width="2.33203125" style="22" customWidth="1"/>
    <col min="14206" max="14253" width="0.83203125" style="22"/>
    <col min="14254" max="14254" width="11.6640625" style="22" customWidth="1"/>
    <col min="14255" max="14341" width="0.83203125" style="22"/>
    <col min="14342" max="14342" width="2.33203125" style="22" customWidth="1"/>
    <col min="14343" max="14343" width="0.83203125" style="22"/>
    <col min="14344" max="14344" width="0.83203125" style="22" customWidth="1"/>
    <col min="14345" max="14347" width="0.83203125" style="22"/>
    <col min="14348" max="14348" width="9" style="22" customWidth="1"/>
    <col min="14349" max="14352" width="0.83203125" style="22"/>
    <col min="14353" max="14353" width="2.5" style="22" customWidth="1"/>
    <col min="14354" max="14354" width="2.33203125" style="22" customWidth="1"/>
    <col min="14355" max="14361" width="0.83203125" style="22"/>
    <col min="14362" max="14362" width="3.1640625" style="22" customWidth="1"/>
    <col min="14363" max="14373" width="0.83203125" style="22"/>
    <col min="14374" max="14374" width="5.5" style="22" customWidth="1"/>
    <col min="14375" max="14379" width="0.83203125" style="22"/>
    <col min="14380" max="14380" width="4.6640625" style="22" customWidth="1"/>
    <col min="14381" max="14398" width="0.83203125" style="22"/>
    <col min="14399" max="14399" width="3.33203125" style="22" customWidth="1"/>
    <col min="14400" max="14435" width="0.83203125" style="22"/>
    <col min="14436" max="14436" width="3.1640625" style="22" customWidth="1"/>
    <col min="14437" max="14437" width="0" style="22" hidden="1" customWidth="1"/>
    <col min="14438" max="14460" width="0.83203125" style="22"/>
    <col min="14461" max="14461" width="2.33203125" style="22" customWidth="1"/>
    <col min="14462" max="14509" width="0.83203125" style="22"/>
    <col min="14510" max="14510" width="11.6640625" style="22" customWidth="1"/>
    <col min="14511" max="14597" width="0.83203125" style="22"/>
    <col min="14598" max="14598" width="2.33203125" style="22" customWidth="1"/>
    <col min="14599" max="14599" width="0.83203125" style="22"/>
    <col min="14600" max="14600" width="0.83203125" style="22" customWidth="1"/>
    <col min="14601" max="14603" width="0.83203125" style="22"/>
    <col min="14604" max="14604" width="9" style="22" customWidth="1"/>
    <col min="14605" max="14608" width="0.83203125" style="22"/>
    <col min="14609" max="14609" width="2.5" style="22" customWidth="1"/>
    <col min="14610" max="14610" width="2.33203125" style="22" customWidth="1"/>
    <col min="14611" max="14617" width="0.83203125" style="22"/>
    <col min="14618" max="14618" width="3.1640625" style="22" customWidth="1"/>
    <col min="14619" max="14629" width="0.83203125" style="22"/>
    <col min="14630" max="14630" width="5.5" style="22" customWidth="1"/>
    <col min="14631" max="14635" width="0.83203125" style="22"/>
    <col min="14636" max="14636" width="4.6640625" style="22" customWidth="1"/>
    <col min="14637" max="14654" width="0.83203125" style="22"/>
    <col min="14655" max="14655" width="3.33203125" style="22" customWidth="1"/>
    <col min="14656" max="14691" width="0.83203125" style="22"/>
    <col min="14692" max="14692" width="3.1640625" style="22" customWidth="1"/>
    <col min="14693" max="14693" width="0" style="22" hidden="1" customWidth="1"/>
    <col min="14694" max="14716" width="0.83203125" style="22"/>
    <col min="14717" max="14717" width="2.33203125" style="22" customWidth="1"/>
    <col min="14718" max="14765" width="0.83203125" style="22"/>
    <col min="14766" max="14766" width="11.6640625" style="22" customWidth="1"/>
    <col min="14767" max="14853" width="0.83203125" style="22"/>
    <col min="14854" max="14854" width="2.33203125" style="22" customWidth="1"/>
    <col min="14855" max="14855" width="0.83203125" style="22"/>
    <col min="14856" max="14856" width="0.83203125" style="22" customWidth="1"/>
    <col min="14857" max="14859" width="0.83203125" style="22"/>
    <col min="14860" max="14860" width="9" style="22" customWidth="1"/>
    <col min="14861" max="14864" width="0.83203125" style="22"/>
    <col min="14865" max="14865" width="2.5" style="22" customWidth="1"/>
    <col min="14866" max="14866" width="2.33203125" style="22" customWidth="1"/>
    <col min="14867" max="14873" width="0.83203125" style="22"/>
    <col min="14874" max="14874" width="3.1640625" style="22" customWidth="1"/>
    <col min="14875" max="14885" width="0.83203125" style="22"/>
    <col min="14886" max="14886" width="5.5" style="22" customWidth="1"/>
    <col min="14887" max="14891" width="0.83203125" style="22"/>
    <col min="14892" max="14892" width="4.6640625" style="22" customWidth="1"/>
    <col min="14893" max="14910" width="0.83203125" style="22"/>
    <col min="14911" max="14911" width="3.33203125" style="22" customWidth="1"/>
    <col min="14912" max="14947" width="0.83203125" style="22"/>
    <col min="14948" max="14948" width="3.1640625" style="22" customWidth="1"/>
    <col min="14949" max="14949" width="0" style="22" hidden="1" customWidth="1"/>
    <col min="14950" max="14972" width="0.83203125" style="22"/>
    <col min="14973" max="14973" width="2.33203125" style="22" customWidth="1"/>
    <col min="14974" max="15021" width="0.83203125" style="22"/>
    <col min="15022" max="15022" width="11.6640625" style="22" customWidth="1"/>
    <col min="15023" max="15109" width="0.83203125" style="22"/>
    <col min="15110" max="15110" width="2.33203125" style="22" customWidth="1"/>
    <col min="15111" max="15111" width="0.83203125" style="22"/>
    <col min="15112" max="15112" width="0.83203125" style="22" customWidth="1"/>
    <col min="15113" max="15115" width="0.83203125" style="22"/>
    <col min="15116" max="15116" width="9" style="22" customWidth="1"/>
    <col min="15117" max="15120" width="0.83203125" style="22"/>
    <col min="15121" max="15121" width="2.5" style="22" customWidth="1"/>
    <col min="15122" max="15122" width="2.33203125" style="22" customWidth="1"/>
    <col min="15123" max="15129" width="0.83203125" style="22"/>
    <col min="15130" max="15130" width="3.1640625" style="22" customWidth="1"/>
    <col min="15131" max="15141" width="0.83203125" style="22"/>
    <col min="15142" max="15142" width="5.5" style="22" customWidth="1"/>
    <col min="15143" max="15147" width="0.83203125" style="22"/>
    <col min="15148" max="15148" width="4.6640625" style="22" customWidth="1"/>
    <col min="15149" max="15166" width="0.83203125" style="22"/>
    <col min="15167" max="15167" width="3.33203125" style="22" customWidth="1"/>
    <col min="15168" max="15203" width="0.83203125" style="22"/>
    <col min="15204" max="15204" width="3.1640625" style="22" customWidth="1"/>
    <col min="15205" max="15205" width="0" style="22" hidden="1" customWidth="1"/>
    <col min="15206" max="15228" width="0.83203125" style="22"/>
    <col min="15229" max="15229" width="2.33203125" style="22" customWidth="1"/>
    <col min="15230" max="15277" width="0.83203125" style="22"/>
    <col min="15278" max="15278" width="11.6640625" style="22" customWidth="1"/>
    <col min="15279" max="15365" width="0.83203125" style="22"/>
    <col min="15366" max="15366" width="2.33203125" style="22" customWidth="1"/>
    <col min="15367" max="15367" width="0.83203125" style="22"/>
    <col min="15368" max="15368" width="0.83203125" style="22" customWidth="1"/>
    <col min="15369" max="15371" width="0.83203125" style="22"/>
    <col min="15372" max="15372" width="9" style="22" customWidth="1"/>
    <col min="15373" max="15376" width="0.83203125" style="22"/>
    <col min="15377" max="15377" width="2.5" style="22" customWidth="1"/>
    <col min="15378" max="15378" width="2.33203125" style="22" customWidth="1"/>
    <col min="15379" max="15385" width="0.83203125" style="22"/>
    <col min="15386" max="15386" width="3.1640625" style="22" customWidth="1"/>
    <col min="15387" max="15397" width="0.83203125" style="22"/>
    <col min="15398" max="15398" width="5.5" style="22" customWidth="1"/>
    <col min="15399" max="15403" width="0.83203125" style="22"/>
    <col min="15404" max="15404" width="4.6640625" style="22" customWidth="1"/>
    <col min="15405" max="15422" width="0.83203125" style="22"/>
    <col min="15423" max="15423" width="3.33203125" style="22" customWidth="1"/>
    <col min="15424" max="15459" width="0.83203125" style="22"/>
    <col min="15460" max="15460" width="3.1640625" style="22" customWidth="1"/>
    <col min="15461" max="15461" width="0" style="22" hidden="1" customWidth="1"/>
    <col min="15462" max="15484" width="0.83203125" style="22"/>
    <col min="15485" max="15485" width="2.33203125" style="22" customWidth="1"/>
    <col min="15486" max="15533" width="0.83203125" style="22"/>
    <col min="15534" max="15534" width="11.6640625" style="22" customWidth="1"/>
    <col min="15535" max="15621" width="0.83203125" style="22"/>
    <col min="15622" max="15622" width="2.33203125" style="22" customWidth="1"/>
    <col min="15623" max="15623" width="0.83203125" style="22"/>
    <col min="15624" max="15624" width="0.83203125" style="22" customWidth="1"/>
    <col min="15625" max="15627" width="0.83203125" style="22"/>
    <col min="15628" max="15628" width="9" style="22" customWidth="1"/>
    <col min="15629" max="15632" width="0.83203125" style="22"/>
    <col min="15633" max="15633" width="2.5" style="22" customWidth="1"/>
    <col min="15634" max="15634" width="2.33203125" style="22" customWidth="1"/>
    <col min="15635" max="15641" width="0.83203125" style="22"/>
    <col min="15642" max="15642" width="3.1640625" style="22" customWidth="1"/>
    <col min="15643" max="15653" width="0.83203125" style="22"/>
    <col min="15654" max="15654" width="5.5" style="22" customWidth="1"/>
    <col min="15655" max="15659" width="0.83203125" style="22"/>
    <col min="15660" max="15660" width="4.6640625" style="22" customWidth="1"/>
    <col min="15661" max="15678" width="0.83203125" style="22"/>
    <col min="15679" max="15679" width="3.33203125" style="22" customWidth="1"/>
    <col min="15680" max="15715" width="0.83203125" style="22"/>
    <col min="15716" max="15716" width="3.1640625" style="22" customWidth="1"/>
    <col min="15717" max="15717" width="0" style="22" hidden="1" customWidth="1"/>
    <col min="15718" max="15740" width="0.83203125" style="22"/>
    <col min="15741" max="15741" width="2.33203125" style="22" customWidth="1"/>
    <col min="15742" max="15789" width="0.83203125" style="22"/>
    <col min="15790" max="15790" width="11.6640625" style="22" customWidth="1"/>
    <col min="15791" max="15877" width="0.83203125" style="22"/>
    <col min="15878" max="15878" width="2.33203125" style="22" customWidth="1"/>
    <col min="15879" max="15879" width="0.83203125" style="22"/>
    <col min="15880" max="15880" width="0.83203125" style="22" customWidth="1"/>
    <col min="15881" max="15883" width="0.83203125" style="22"/>
    <col min="15884" max="15884" width="9" style="22" customWidth="1"/>
    <col min="15885" max="15888" width="0.83203125" style="22"/>
    <col min="15889" max="15889" width="2.5" style="22" customWidth="1"/>
    <col min="15890" max="15890" width="2.33203125" style="22" customWidth="1"/>
    <col min="15891" max="15897" width="0.83203125" style="22"/>
    <col min="15898" max="15898" width="3.1640625" style="22" customWidth="1"/>
    <col min="15899" max="15909" width="0.83203125" style="22"/>
    <col min="15910" max="15910" width="5.5" style="22" customWidth="1"/>
    <col min="15911" max="15915" width="0.83203125" style="22"/>
    <col min="15916" max="15916" width="4.6640625" style="22" customWidth="1"/>
    <col min="15917" max="15934" width="0.83203125" style="22"/>
    <col min="15935" max="15935" width="3.33203125" style="22" customWidth="1"/>
    <col min="15936" max="15971" width="0.83203125" style="22"/>
    <col min="15972" max="15972" width="3.1640625" style="22" customWidth="1"/>
    <col min="15973" max="15973" width="0" style="22" hidden="1" customWidth="1"/>
    <col min="15974" max="15996" width="0.83203125" style="22"/>
    <col min="15997" max="15997" width="2.33203125" style="22" customWidth="1"/>
    <col min="15998" max="16045" width="0.83203125" style="22"/>
    <col min="16046" max="16046" width="11.6640625" style="22" customWidth="1"/>
    <col min="16047" max="16133" width="0.83203125" style="22"/>
    <col min="16134" max="16134" width="2.33203125" style="22" customWidth="1"/>
    <col min="16135" max="16135" width="0.83203125" style="22"/>
    <col min="16136" max="16136" width="0.83203125" style="22" customWidth="1"/>
    <col min="16137" max="16139" width="0.83203125" style="22"/>
    <col min="16140" max="16140" width="9" style="22" customWidth="1"/>
    <col min="16141" max="16144" width="0.83203125" style="22"/>
    <col min="16145" max="16145" width="2.5" style="22" customWidth="1"/>
    <col min="16146" max="16146" width="2.33203125" style="22" customWidth="1"/>
    <col min="16147" max="16153" width="0.83203125" style="22"/>
    <col min="16154" max="16154" width="3.1640625" style="22" customWidth="1"/>
    <col min="16155" max="16165" width="0.83203125" style="22"/>
    <col min="16166" max="16166" width="5.5" style="22" customWidth="1"/>
    <col min="16167" max="16171" width="0.83203125" style="22"/>
    <col min="16172" max="16172" width="4.6640625" style="22" customWidth="1"/>
    <col min="16173" max="16190" width="0.83203125" style="22"/>
    <col min="16191" max="16191" width="3.33203125" style="22" customWidth="1"/>
    <col min="16192" max="16227" width="0.83203125" style="22"/>
    <col min="16228" max="16228" width="3.1640625" style="22" customWidth="1"/>
    <col min="16229" max="16229" width="0" style="22" hidden="1" customWidth="1"/>
    <col min="16230" max="16252" width="0.83203125" style="22"/>
    <col min="16253" max="16253" width="2.33203125" style="22" customWidth="1"/>
    <col min="16254" max="16301" width="0.83203125" style="22"/>
    <col min="16302" max="16302" width="11.6640625" style="22" customWidth="1"/>
    <col min="16303" max="16384" width="0.83203125" style="22"/>
  </cols>
  <sheetData>
    <row r="1" spans="1:174">
      <c r="DR1" s="22" t="s">
        <v>268</v>
      </c>
    </row>
    <row r="2" spans="1:174" s="1" customFormat="1" ht="1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</row>
    <row r="3" spans="1:174" s="1" customFormat="1" ht="15">
      <c r="A3" s="127" t="s">
        <v>169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</row>
    <row r="4" spans="1:174" s="1" customFormat="1" ht="1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CC4" s="87" t="s">
        <v>170</v>
      </c>
      <c r="CD4" s="352"/>
      <c r="CE4" s="352"/>
      <c r="CF4" s="352"/>
      <c r="CG4" s="352"/>
      <c r="CH4" s="352"/>
      <c r="CI4" s="352"/>
      <c r="CJ4" s="352"/>
      <c r="CK4" s="352"/>
      <c r="CL4" s="352"/>
      <c r="CM4" s="352"/>
      <c r="CN4" s="352"/>
      <c r="CO4" s="127"/>
      <c r="CP4" s="127"/>
      <c r="CQ4" s="127"/>
      <c r="CR4" s="127"/>
      <c r="CS4" s="127"/>
      <c r="CT4" s="127"/>
      <c r="CU4" s="127"/>
      <c r="CV4" s="127"/>
      <c r="CW4" s="352" t="s">
        <v>271</v>
      </c>
      <c r="CX4" s="352"/>
      <c r="CY4" s="352"/>
      <c r="CZ4" s="352"/>
      <c r="DA4" s="352"/>
      <c r="DB4" s="352"/>
      <c r="DC4" s="352"/>
      <c r="DD4" s="352"/>
      <c r="DE4" s="352"/>
      <c r="DF4" s="352"/>
      <c r="DG4" s="352"/>
      <c r="DH4" s="1" t="s">
        <v>171</v>
      </c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</row>
    <row r="5" spans="1:174" s="1" customFormat="1" ht="1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</row>
    <row r="6" spans="1:174" s="1" customFormat="1" ht="1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AP6" s="353" t="s">
        <v>102</v>
      </c>
      <c r="AQ6" s="353"/>
      <c r="AR6" s="353"/>
      <c r="AS6" s="353"/>
      <c r="AT6" s="353"/>
      <c r="AU6" s="353"/>
      <c r="AV6" s="353"/>
      <c r="AW6" s="353"/>
      <c r="AX6" s="353"/>
      <c r="AY6" s="353"/>
      <c r="AZ6" s="353"/>
      <c r="BA6" s="353"/>
      <c r="BB6" s="353"/>
      <c r="BC6" s="353"/>
      <c r="BD6" s="353"/>
      <c r="BE6" s="353"/>
      <c r="BF6" s="353"/>
      <c r="BG6" s="353"/>
      <c r="BH6" s="353"/>
      <c r="BI6" s="353"/>
      <c r="BJ6" s="353"/>
      <c r="BK6" s="353"/>
      <c r="BL6" s="353"/>
      <c r="BM6" s="353"/>
      <c r="BN6" s="353"/>
      <c r="BO6" s="353"/>
      <c r="BP6" s="353"/>
      <c r="BQ6" s="353"/>
      <c r="BR6" s="353"/>
      <c r="BS6" s="353"/>
      <c r="BT6" s="353"/>
      <c r="BU6" s="353"/>
      <c r="BV6" s="353"/>
      <c r="BW6" s="353"/>
      <c r="BX6" s="353"/>
      <c r="BY6" s="353"/>
      <c r="BZ6" s="353"/>
      <c r="CA6" s="353"/>
      <c r="CB6" s="353"/>
      <c r="CC6" s="353"/>
      <c r="CD6" s="353"/>
      <c r="CE6" s="353"/>
      <c r="CF6" s="353"/>
      <c r="CG6" s="353"/>
      <c r="CH6" s="353"/>
      <c r="CI6" s="353"/>
      <c r="CJ6" s="353"/>
      <c r="CK6" s="353"/>
      <c r="CL6" s="353"/>
      <c r="CM6" s="353"/>
      <c r="CN6" s="353"/>
      <c r="CO6" s="353"/>
      <c r="CP6" s="353"/>
      <c r="CQ6" s="353"/>
      <c r="CR6" s="353"/>
      <c r="CS6" s="353"/>
      <c r="CT6" s="353"/>
      <c r="CU6" s="353"/>
      <c r="CV6" s="353"/>
      <c r="CW6" s="353"/>
      <c r="CX6" s="353"/>
      <c r="CY6" s="353"/>
      <c r="CZ6" s="353"/>
      <c r="DA6" s="353"/>
      <c r="DB6" s="353"/>
      <c r="DC6" s="353"/>
      <c r="DD6" s="353"/>
      <c r="DE6" s="353"/>
      <c r="DF6" s="353"/>
      <c r="DG6" s="353"/>
      <c r="DH6" s="353"/>
      <c r="DI6" s="353"/>
      <c r="DJ6" s="353"/>
      <c r="DK6" s="353"/>
      <c r="DL6" s="353"/>
      <c r="DM6" s="353"/>
      <c r="DN6" s="353"/>
      <c r="DO6" s="353"/>
      <c r="DP6" s="353"/>
      <c r="DQ6" s="353"/>
      <c r="DR6" s="353"/>
      <c r="DS6" s="353"/>
      <c r="DT6" s="353"/>
      <c r="DU6" s="353"/>
      <c r="DV6" s="353"/>
    </row>
    <row r="7" spans="1:174" s="1" customFormat="1" ht="1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AP7" s="122" t="s">
        <v>162</v>
      </c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</row>
    <row r="8" spans="1:174" s="1" customFormat="1" ht="1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</row>
    <row r="9" spans="1:174" s="6" customFormat="1" ht="22.5" customHeight="1">
      <c r="A9" s="354" t="s">
        <v>172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355"/>
      <c r="AO9" s="355"/>
      <c r="AP9" s="355"/>
      <c r="AQ9" s="355"/>
      <c r="AR9" s="355"/>
      <c r="AS9" s="355"/>
      <c r="AT9" s="355"/>
      <c r="AU9" s="355"/>
      <c r="AV9" s="355"/>
      <c r="AW9" s="355"/>
      <c r="AX9" s="355"/>
      <c r="AY9" s="355"/>
      <c r="AZ9" s="355"/>
      <c r="BA9" s="355"/>
      <c r="BB9" s="355"/>
      <c r="BC9" s="355"/>
      <c r="BD9" s="356"/>
      <c r="BE9" s="354" t="s">
        <v>173</v>
      </c>
      <c r="BF9" s="355"/>
      <c r="BG9" s="355"/>
      <c r="BH9" s="355"/>
      <c r="BI9" s="355"/>
      <c r="BJ9" s="355"/>
      <c r="BK9" s="355"/>
      <c r="BL9" s="355"/>
      <c r="BM9" s="355"/>
      <c r="BN9" s="355"/>
      <c r="BO9" s="355"/>
      <c r="BP9" s="355"/>
      <c r="BQ9" s="355"/>
      <c r="BR9" s="355"/>
      <c r="BS9" s="355"/>
      <c r="BT9" s="355"/>
      <c r="BU9" s="355"/>
      <c r="BV9" s="355"/>
      <c r="BW9" s="355"/>
      <c r="BX9" s="355"/>
      <c r="BY9" s="355"/>
      <c r="BZ9" s="355"/>
      <c r="CA9" s="355"/>
      <c r="CB9" s="355"/>
      <c r="CC9" s="355"/>
      <c r="CD9" s="355"/>
      <c r="CE9" s="355"/>
      <c r="CF9" s="355"/>
      <c r="CG9" s="355"/>
      <c r="CH9" s="355"/>
      <c r="CI9" s="355"/>
      <c r="CJ9" s="355"/>
      <c r="CK9" s="355"/>
      <c r="CL9" s="355"/>
      <c r="CM9" s="355"/>
      <c r="CN9" s="355"/>
      <c r="CO9" s="355"/>
      <c r="CP9" s="355"/>
      <c r="CQ9" s="355"/>
      <c r="CR9" s="355"/>
      <c r="CS9" s="355"/>
      <c r="CT9" s="355"/>
      <c r="CU9" s="355"/>
      <c r="CV9" s="355"/>
      <c r="CW9" s="355"/>
      <c r="CX9" s="355"/>
      <c r="CY9" s="355"/>
      <c r="CZ9" s="355"/>
      <c r="DA9" s="355"/>
      <c r="DB9" s="355"/>
      <c r="DC9" s="355"/>
      <c r="DD9" s="355"/>
      <c r="DE9" s="355"/>
      <c r="DF9" s="355"/>
      <c r="DG9" s="355"/>
      <c r="DH9" s="355"/>
      <c r="DI9" s="355"/>
      <c r="DJ9" s="355"/>
      <c r="DK9" s="355"/>
      <c r="DL9" s="355"/>
      <c r="DM9" s="355"/>
      <c r="DN9" s="355"/>
      <c r="DO9" s="355"/>
      <c r="DP9" s="355"/>
      <c r="DQ9" s="355"/>
      <c r="DR9" s="355"/>
      <c r="DS9" s="355"/>
      <c r="DT9" s="355"/>
      <c r="DU9" s="355"/>
      <c r="DV9" s="355"/>
      <c r="DW9" s="355"/>
      <c r="DX9" s="355"/>
      <c r="DY9" s="355"/>
      <c r="DZ9" s="355"/>
      <c r="EA9" s="355"/>
      <c r="EB9" s="355"/>
      <c r="EC9" s="355"/>
      <c r="ED9" s="355"/>
      <c r="EE9" s="355"/>
      <c r="EF9" s="355"/>
      <c r="EG9" s="355"/>
      <c r="EH9" s="355"/>
      <c r="EI9" s="356"/>
      <c r="EJ9" s="357" t="s">
        <v>174</v>
      </c>
      <c r="EK9" s="358"/>
      <c r="EL9" s="358"/>
      <c r="EM9" s="358"/>
      <c r="EN9" s="358"/>
      <c r="EO9" s="359"/>
      <c r="EP9" s="363" t="s">
        <v>175</v>
      </c>
      <c r="EQ9" s="364"/>
      <c r="ER9" s="364"/>
      <c r="ES9" s="364"/>
      <c r="ET9" s="364"/>
      <c r="EU9" s="364"/>
      <c r="EV9" s="364"/>
      <c r="EW9" s="364"/>
      <c r="EX9" s="364"/>
      <c r="EY9" s="364"/>
      <c r="EZ9" s="364"/>
      <c r="FA9" s="364"/>
      <c r="FB9" s="364"/>
      <c r="FC9" s="364"/>
      <c r="FD9" s="364"/>
      <c r="FE9" s="365"/>
      <c r="FF9" s="369" t="s">
        <v>176</v>
      </c>
      <c r="FG9" s="370"/>
      <c r="FH9" s="370"/>
      <c r="FI9" s="370"/>
      <c r="FJ9" s="370"/>
      <c r="FK9" s="371"/>
      <c r="FL9" s="369" t="s">
        <v>269</v>
      </c>
      <c r="FM9" s="370"/>
      <c r="FN9" s="370"/>
      <c r="FO9" s="370"/>
      <c r="FP9" s="370"/>
      <c r="FQ9" s="370"/>
      <c r="FR9" s="371"/>
    </row>
    <row r="10" spans="1:174" s="6" customFormat="1" ht="54" customHeight="1">
      <c r="A10" s="357" t="s">
        <v>177</v>
      </c>
      <c r="B10" s="358"/>
      <c r="C10" s="358"/>
      <c r="D10" s="358"/>
      <c r="E10" s="358"/>
      <c r="F10" s="359"/>
      <c r="G10" s="357" t="s">
        <v>178</v>
      </c>
      <c r="H10" s="358"/>
      <c r="I10" s="358"/>
      <c r="J10" s="358"/>
      <c r="K10" s="358"/>
      <c r="L10" s="359"/>
      <c r="M10" s="357" t="s">
        <v>179</v>
      </c>
      <c r="N10" s="358"/>
      <c r="O10" s="358"/>
      <c r="P10" s="358"/>
      <c r="Q10" s="358"/>
      <c r="R10" s="359"/>
      <c r="S10" s="357" t="s">
        <v>180</v>
      </c>
      <c r="T10" s="358"/>
      <c r="U10" s="358"/>
      <c r="V10" s="358"/>
      <c r="W10" s="358"/>
      <c r="X10" s="358"/>
      <c r="Y10" s="358"/>
      <c r="Z10" s="359"/>
      <c r="AA10" s="357" t="s">
        <v>181</v>
      </c>
      <c r="AB10" s="358"/>
      <c r="AC10" s="358"/>
      <c r="AD10" s="358"/>
      <c r="AE10" s="358"/>
      <c r="AF10" s="359"/>
      <c r="AG10" s="357" t="s">
        <v>182</v>
      </c>
      <c r="AH10" s="358"/>
      <c r="AI10" s="358"/>
      <c r="AJ10" s="358"/>
      <c r="AK10" s="358"/>
      <c r="AL10" s="359"/>
      <c r="AM10" s="357" t="s">
        <v>140</v>
      </c>
      <c r="AN10" s="358"/>
      <c r="AO10" s="358"/>
      <c r="AP10" s="358"/>
      <c r="AQ10" s="358"/>
      <c r="AR10" s="359"/>
      <c r="AS10" s="357" t="s">
        <v>183</v>
      </c>
      <c r="AT10" s="358"/>
      <c r="AU10" s="358"/>
      <c r="AV10" s="358"/>
      <c r="AW10" s="358"/>
      <c r="AX10" s="359"/>
      <c r="AY10" s="357" t="s">
        <v>141</v>
      </c>
      <c r="AZ10" s="358"/>
      <c r="BA10" s="358"/>
      <c r="BB10" s="358"/>
      <c r="BC10" s="358"/>
      <c r="BD10" s="359"/>
      <c r="BE10" s="357" t="s">
        <v>184</v>
      </c>
      <c r="BF10" s="358"/>
      <c r="BG10" s="358"/>
      <c r="BH10" s="358"/>
      <c r="BI10" s="358"/>
      <c r="BJ10" s="358"/>
      <c r="BK10" s="359"/>
      <c r="BL10" s="357" t="s">
        <v>185</v>
      </c>
      <c r="BM10" s="358"/>
      <c r="BN10" s="358"/>
      <c r="BO10" s="358"/>
      <c r="BP10" s="358"/>
      <c r="BQ10" s="358"/>
      <c r="BR10" s="359"/>
      <c r="BS10" s="357" t="s">
        <v>186</v>
      </c>
      <c r="BT10" s="358"/>
      <c r="BU10" s="358"/>
      <c r="BV10" s="358"/>
      <c r="BW10" s="358"/>
      <c r="BX10" s="358"/>
      <c r="BY10" s="359"/>
      <c r="BZ10" s="378" t="s">
        <v>187</v>
      </c>
      <c r="CA10" s="379"/>
      <c r="CB10" s="379"/>
      <c r="CC10" s="379"/>
      <c r="CD10" s="379"/>
      <c r="CE10" s="379"/>
      <c r="CF10" s="379"/>
      <c r="CG10" s="379"/>
      <c r="CH10" s="379"/>
      <c r="CI10" s="379"/>
      <c r="CJ10" s="379"/>
      <c r="CK10" s="379"/>
      <c r="CL10" s="379"/>
      <c r="CM10" s="379"/>
      <c r="CN10" s="379"/>
      <c r="CO10" s="379"/>
      <c r="CP10" s="379"/>
      <c r="CQ10" s="379"/>
      <c r="CR10" s="379"/>
      <c r="CS10" s="379"/>
      <c r="CT10" s="379"/>
      <c r="CU10" s="379"/>
      <c r="CV10" s="379"/>
      <c r="CW10" s="379"/>
      <c r="CX10" s="379"/>
      <c r="CY10" s="379"/>
      <c r="CZ10" s="379"/>
      <c r="DA10" s="379"/>
      <c r="DB10" s="379"/>
      <c r="DC10" s="379"/>
      <c r="DD10" s="379"/>
      <c r="DE10" s="379"/>
      <c r="DF10" s="379"/>
      <c r="DG10" s="379"/>
      <c r="DH10" s="379"/>
      <c r="DI10" s="379"/>
      <c r="DJ10" s="379"/>
      <c r="DK10" s="379"/>
      <c r="DL10" s="379"/>
      <c r="DM10" s="379"/>
      <c r="DN10" s="379"/>
      <c r="DO10" s="379"/>
      <c r="DP10" s="379"/>
      <c r="DQ10" s="379"/>
      <c r="DR10" s="379"/>
      <c r="DS10" s="379"/>
      <c r="DT10" s="379"/>
      <c r="DU10" s="379"/>
      <c r="DV10" s="379"/>
      <c r="DW10" s="379"/>
      <c r="DX10" s="379"/>
      <c r="DY10" s="379"/>
      <c r="DZ10" s="379"/>
      <c r="EA10" s="380"/>
      <c r="EB10" s="357" t="s">
        <v>188</v>
      </c>
      <c r="EC10" s="358"/>
      <c r="ED10" s="358"/>
      <c r="EE10" s="358"/>
      <c r="EF10" s="358"/>
      <c r="EG10" s="358"/>
      <c r="EH10" s="358"/>
      <c r="EI10" s="359"/>
      <c r="EJ10" s="333"/>
      <c r="EK10" s="334"/>
      <c r="EL10" s="334"/>
      <c r="EM10" s="334"/>
      <c r="EN10" s="334"/>
      <c r="EO10" s="335"/>
      <c r="EP10" s="366"/>
      <c r="EQ10" s="367"/>
      <c r="ER10" s="367"/>
      <c r="ES10" s="367"/>
      <c r="ET10" s="367"/>
      <c r="EU10" s="367"/>
      <c r="EV10" s="367"/>
      <c r="EW10" s="367"/>
      <c r="EX10" s="367"/>
      <c r="EY10" s="367"/>
      <c r="EZ10" s="367"/>
      <c r="FA10" s="367"/>
      <c r="FB10" s="367"/>
      <c r="FC10" s="367"/>
      <c r="FD10" s="367"/>
      <c r="FE10" s="368"/>
      <c r="FF10" s="336"/>
      <c r="FG10" s="337"/>
      <c r="FH10" s="337"/>
      <c r="FI10" s="337"/>
      <c r="FJ10" s="337"/>
      <c r="FK10" s="338"/>
      <c r="FL10" s="336"/>
      <c r="FM10" s="337"/>
      <c r="FN10" s="337"/>
      <c r="FO10" s="337"/>
      <c r="FP10" s="337"/>
      <c r="FQ10" s="337"/>
      <c r="FR10" s="338"/>
    </row>
    <row r="11" spans="1:174" s="6" customFormat="1" ht="78" customHeight="1">
      <c r="A11" s="333"/>
      <c r="B11" s="334"/>
      <c r="C11" s="334"/>
      <c r="D11" s="334"/>
      <c r="E11" s="334"/>
      <c r="F11" s="335"/>
      <c r="G11" s="333"/>
      <c r="H11" s="334"/>
      <c r="I11" s="334"/>
      <c r="J11" s="334"/>
      <c r="K11" s="334"/>
      <c r="L11" s="335"/>
      <c r="M11" s="333"/>
      <c r="N11" s="334"/>
      <c r="O11" s="334"/>
      <c r="P11" s="334"/>
      <c r="Q11" s="334"/>
      <c r="R11" s="335"/>
      <c r="S11" s="333"/>
      <c r="T11" s="334"/>
      <c r="U11" s="334"/>
      <c r="V11" s="334"/>
      <c r="W11" s="334"/>
      <c r="X11" s="334"/>
      <c r="Y11" s="334"/>
      <c r="Z11" s="335"/>
      <c r="AA11" s="333"/>
      <c r="AB11" s="334"/>
      <c r="AC11" s="334"/>
      <c r="AD11" s="334"/>
      <c r="AE11" s="334"/>
      <c r="AF11" s="335"/>
      <c r="AG11" s="333"/>
      <c r="AH11" s="334"/>
      <c r="AI11" s="334"/>
      <c r="AJ11" s="334"/>
      <c r="AK11" s="334"/>
      <c r="AL11" s="335"/>
      <c r="AM11" s="333"/>
      <c r="AN11" s="334"/>
      <c r="AO11" s="334"/>
      <c r="AP11" s="334"/>
      <c r="AQ11" s="334"/>
      <c r="AR11" s="335"/>
      <c r="AS11" s="333"/>
      <c r="AT11" s="334"/>
      <c r="AU11" s="334"/>
      <c r="AV11" s="334"/>
      <c r="AW11" s="334"/>
      <c r="AX11" s="335"/>
      <c r="AY11" s="333"/>
      <c r="AZ11" s="334"/>
      <c r="BA11" s="334"/>
      <c r="BB11" s="334"/>
      <c r="BC11" s="334"/>
      <c r="BD11" s="335"/>
      <c r="BE11" s="333"/>
      <c r="BF11" s="334"/>
      <c r="BG11" s="334"/>
      <c r="BH11" s="334"/>
      <c r="BI11" s="334"/>
      <c r="BJ11" s="334"/>
      <c r="BK11" s="335"/>
      <c r="BL11" s="333"/>
      <c r="BM11" s="334"/>
      <c r="BN11" s="334"/>
      <c r="BO11" s="334"/>
      <c r="BP11" s="334"/>
      <c r="BQ11" s="334"/>
      <c r="BR11" s="335"/>
      <c r="BS11" s="333"/>
      <c r="BT11" s="334"/>
      <c r="BU11" s="334"/>
      <c r="BV11" s="334"/>
      <c r="BW11" s="334"/>
      <c r="BX11" s="334"/>
      <c r="BY11" s="335"/>
      <c r="BZ11" s="357" t="s">
        <v>189</v>
      </c>
      <c r="CA11" s="358"/>
      <c r="CB11" s="358"/>
      <c r="CC11" s="358"/>
      <c r="CD11" s="358"/>
      <c r="CE11" s="359"/>
      <c r="CF11" s="378" t="s">
        <v>190</v>
      </c>
      <c r="CG11" s="379"/>
      <c r="CH11" s="379"/>
      <c r="CI11" s="379"/>
      <c r="CJ11" s="379"/>
      <c r="CK11" s="379"/>
      <c r="CL11" s="379"/>
      <c r="CM11" s="379"/>
      <c r="CN11" s="379"/>
      <c r="CO11" s="379"/>
      <c r="CP11" s="379"/>
      <c r="CQ11" s="379"/>
      <c r="CR11" s="379"/>
      <c r="CS11" s="379"/>
      <c r="CT11" s="379"/>
      <c r="CU11" s="379"/>
      <c r="CV11" s="379"/>
      <c r="CW11" s="380"/>
      <c r="CX11" s="378" t="s">
        <v>191</v>
      </c>
      <c r="CY11" s="379"/>
      <c r="CZ11" s="379"/>
      <c r="DA11" s="379"/>
      <c r="DB11" s="379"/>
      <c r="DC11" s="379"/>
      <c r="DD11" s="379"/>
      <c r="DE11" s="379"/>
      <c r="DF11" s="379"/>
      <c r="DG11" s="379"/>
      <c r="DH11" s="379"/>
      <c r="DI11" s="379"/>
      <c r="DJ11" s="379"/>
      <c r="DK11" s="379"/>
      <c r="DL11" s="379"/>
      <c r="DM11" s="379"/>
      <c r="DN11" s="379"/>
      <c r="DO11" s="379"/>
      <c r="DP11" s="379"/>
      <c r="DQ11" s="379"/>
      <c r="DR11" s="379"/>
      <c r="DS11" s="379"/>
      <c r="DT11" s="379"/>
      <c r="DU11" s="380"/>
      <c r="DV11" s="357" t="s">
        <v>192</v>
      </c>
      <c r="DW11" s="358"/>
      <c r="DX11" s="358"/>
      <c r="DY11" s="358"/>
      <c r="DZ11" s="358"/>
      <c r="EA11" s="359"/>
      <c r="EB11" s="333"/>
      <c r="EC11" s="334"/>
      <c r="ED11" s="334"/>
      <c r="EE11" s="334"/>
      <c r="EF11" s="334"/>
      <c r="EG11" s="334"/>
      <c r="EH11" s="334"/>
      <c r="EI11" s="335"/>
      <c r="EJ11" s="333"/>
      <c r="EK11" s="334"/>
      <c r="EL11" s="334"/>
      <c r="EM11" s="334"/>
      <c r="EN11" s="334"/>
      <c r="EO11" s="335"/>
      <c r="EP11" s="357" t="s">
        <v>193</v>
      </c>
      <c r="EQ11" s="358"/>
      <c r="ER11" s="358"/>
      <c r="ES11" s="358"/>
      <c r="ET11" s="358"/>
      <c r="EU11" s="359"/>
      <c r="EV11" s="357" t="s">
        <v>194</v>
      </c>
      <c r="EW11" s="358"/>
      <c r="EX11" s="358"/>
      <c r="EY11" s="358"/>
      <c r="EZ11" s="359"/>
      <c r="FA11" s="357" t="s">
        <v>195</v>
      </c>
      <c r="FB11" s="358"/>
      <c r="FC11" s="358"/>
      <c r="FD11" s="358"/>
      <c r="FE11" s="359"/>
      <c r="FF11" s="336"/>
      <c r="FG11" s="337"/>
      <c r="FH11" s="337"/>
      <c r="FI11" s="337"/>
      <c r="FJ11" s="337"/>
      <c r="FK11" s="338"/>
      <c r="FL11" s="336"/>
      <c r="FM11" s="337"/>
      <c r="FN11" s="337"/>
      <c r="FO11" s="337"/>
      <c r="FP11" s="337"/>
      <c r="FQ11" s="337"/>
      <c r="FR11" s="338"/>
    </row>
    <row r="12" spans="1:174" s="6" customFormat="1" ht="230.25" customHeight="1">
      <c r="A12" s="360"/>
      <c r="B12" s="361"/>
      <c r="C12" s="361"/>
      <c r="D12" s="361"/>
      <c r="E12" s="361"/>
      <c r="F12" s="362"/>
      <c r="G12" s="360"/>
      <c r="H12" s="361"/>
      <c r="I12" s="361"/>
      <c r="J12" s="361"/>
      <c r="K12" s="361"/>
      <c r="L12" s="362"/>
      <c r="M12" s="360"/>
      <c r="N12" s="361"/>
      <c r="O12" s="361"/>
      <c r="P12" s="361"/>
      <c r="Q12" s="361"/>
      <c r="R12" s="362"/>
      <c r="S12" s="360"/>
      <c r="T12" s="361"/>
      <c r="U12" s="361"/>
      <c r="V12" s="361"/>
      <c r="W12" s="361"/>
      <c r="X12" s="361"/>
      <c r="Y12" s="361"/>
      <c r="Z12" s="362"/>
      <c r="AA12" s="360"/>
      <c r="AB12" s="361"/>
      <c r="AC12" s="361"/>
      <c r="AD12" s="361"/>
      <c r="AE12" s="361"/>
      <c r="AF12" s="362"/>
      <c r="AG12" s="360"/>
      <c r="AH12" s="361"/>
      <c r="AI12" s="361"/>
      <c r="AJ12" s="361"/>
      <c r="AK12" s="361"/>
      <c r="AL12" s="362"/>
      <c r="AM12" s="360"/>
      <c r="AN12" s="361"/>
      <c r="AO12" s="361"/>
      <c r="AP12" s="361"/>
      <c r="AQ12" s="361"/>
      <c r="AR12" s="362"/>
      <c r="AS12" s="360"/>
      <c r="AT12" s="361"/>
      <c r="AU12" s="361"/>
      <c r="AV12" s="361"/>
      <c r="AW12" s="361"/>
      <c r="AX12" s="362"/>
      <c r="AY12" s="360"/>
      <c r="AZ12" s="361"/>
      <c r="BA12" s="361"/>
      <c r="BB12" s="361"/>
      <c r="BC12" s="361"/>
      <c r="BD12" s="362"/>
      <c r="BE12" s="360"/>
      <c r="BF12" s="361"/>
      <c r="BG12" s="361"/>
      <c r="BH12" s="361"/>
      <c r="BI12" s="361"/>
      <c r="BJ12" s="361"/>
      <c r="BK12" s="362"/>
      <c r="BL12" s="360"/>
      <c r="BM12" s="361"/>
      <c r="BN12" s="361"/>
      <c r="BO12" s="361"/>
      <c r="BP12" s="361"/>
      <c r="BQ12" s="361"/>
      <c r="BR12" s="362"/>
      <c r="BS12" s="360"/>
      <c r="BT12" s="361"/>
      <c r="BU12" s="361"/>
      <c r="BV12" s="361"/>
      <c r="BW12" s="361"/>
      <c r="BX12" s="361"/>
      <c r="BY12" s="362"/>
      <c r="BZ12" s="360"/>
      <c r="CA12" s="361"/>
      <c r="CB12" s="361"/>
      <c r="CC12" s="361"/>
      <c r="CD12" s="361"/>
      <c r="CE12" s="362"/>
      <c r="CF12" s="375" t="s">
        <v>196</v>
      </c>
      <c r="CG12" s="376"/>
      <c r="CH12" s="376"/>
      <c r="CI12" s="376"/>
      <c r="CJ12" s="376"/>
      <c r="CK12" s="377"/>
      <c r="CL12" s="375" t="s">
        <v>197</v>
      </c>
      <c r="CM12" s="376"/>
      <c r="CN12" s="376"/>
      <c r="CO12" s="376"/>
      <c r="CP12" s="376"/>
      <c r="CQ12" s="377"/>
      <c r="CR12" s="375" t="s">
        <v>198</v>
      </c>
      <c r="CS12" s="376"/>
      <c r="CT12" s="376"/>
      <c r="CU12" s="376"/>
      <c r="CV12" s="376"/>
      <c r="CW12" s="377"/>
      <c r="CX12" s="375" t="s">
        <v>199</v>
      </c>
      <c r="CY12" s="376"/>
      <c r="CZ12" s="376"/>
      <c r="DA12" s="376"/>
      <c r="DB12" s="376"/>
      <c r="DC12" s="377"/>
      <c r="DD12" s="375" t="s">
        <v>200</v>
      </c>
      <c r="DE12" s="376"/>
      <c r="DF12" s="376"/>
      <c r="DG12" s="376"/>
      <c r="DH12" s="376"/>
      <c r="DI12" s="377"/>
      <c r="DJ12" s="375" t="s">
        <v>201</v>
      </c>
      <c r="DK12" s="376"/>
      <c r="DL12" s="376"/>
      <c r="DM12" s="376"/>
      <c r="DN12" s="376"/>
      <c r="DO12" s="377"/>
      <c r="DP12" s="375" t="s">
        <v>202</v>
      </c>
      <c r="DQ12" s="376"/>
      <c r="DR12" s="376"/>
      <c r="DS12" s="376"/>
      <c r="DT12" s="376"/>
      <c r="DU12" s="377"/>
      <c r="DV12" s="360"/>
      <c r="DW12" s="361"/>
      <c r="DX12" s="361"/>
      <c r="DY12" s="361"/>
      <c r="DZ12" s="361"/>
      <c r="EA12" s="362"/>
      <c r="EB12" s="360"/>
      <c r="EC12" s="361"/>
      <c r="ED12" s="361"/>
      <c r="EE12" s="361"/>
      <c r="EF12" s="361"/>
      <c r="EG12" s="361"/>
      <c r="EH12" s="361"/>
      <c r="EI12" s="362"/>
      <c r="EJ12" s="360"/>
      <c r="EK12" s="361"/>
      <c r="EL12" s="361"/>
      <c r="EM12" s="361"/>
      <c r="EN12" s="361"/>
      <c r="EO12" s="362"/>
      <c r="EP12" s="360"/>
      <c r="EQ12" s="361"/>
      <c r="ER12" s="361"/>
      <c r="ES12" s="361"/>
      <c r="ET12" s="361"/>
      <c r="EU12" s="362"/>
      <c r="EV12" s="360"/>
      <c r="EW12" s="361"/>
      <c r="EX12" s="361"/>
      <c r="EY12" s="361"/>
      <c r="EZ12" s="362"/>
      <c r="FA12" s="360"/>
      <c r="FB12" s="361"/>
      <c r="FC12" s="361"/>
      <c r="FD12" s="361"/>
      <c r="FE12" s="362"/>
      <c r="FF12" s="372"/>
      <c r="FG12" s="373"/>
      <c r="FH12" s="373"/>
      <c r="FI12" s="373"/>
      <c r="FJ12" s="373"/>
      <c r="FK12" s="374"/>
      <c r="FL12" s="372"/>
      <c r="FM12" s="373"/>
      <c r="FN12" s="373"/>
      <c r="FO12" s="373"/>
      <c r="FP12" s="373"/>
      <c r="FQ12" s="373"/>
      <c r="FR12" s="374"/>
    </row>
    <row r="13" spans="1:174" s="6" customFormat="1" ht="11">
      <c r="A13" s="381">
        <v>1</v>
      </c>
      <c r="B13" s="381"/>
      <c r="C13" s="381"/>
      <c r="D13" s="381"/>
      <c r="E13" s="381"/>
      <c r="F13" s="381"/>
      <c r="G13" s="381">
        <v>2</v>
      </c>
      <c r="H13" s="381"/>
      <c r="I13" s="381"/>
      <c r="J13" s="381"/>
      <c r="K13" s="381"/>
      <c r="L13" s="381"/>
      <c r="M13" s="381">
        <v>3</v>
      </c>
      <c r="N13" s="381"/>
      <c r="O13" s="381"/>
      <c r="P13" s="381"/>
      <c r="Q13" s="381"/>
      <c r="R13" s="381"/>
      <c r="S13" s="381">
        <v>4</v>
      </c>
      <c r="T13" s="381"/>
      <c r="U13" s="381"/>
      <c r="V13" s="381"/>
      <c r="W13" s="381"/>
      <c r="X13" s="381"/>
      <c r="Y13" s="381"/>
      <c r="Z13" s="381"/>
      <c r="AA13" s="381">
        <v>5</v>
      </c>
      <c r="AB13" s="381"/>
      <c r="AC13" s="381"/>
      <c r="AD13" s="381"/>
      <c r="AE13" s="381"/>
      <c r="AF13" s="381"/>
      <c r="AG13" s="381">
        <v>6</v>
      </c>
      <c r="AH13" s="381"/>
      <c r="AI13" s="381"/>
      <c r="AJ13" s="381"/>
      <c r="AK13" s="381"/>
      <c r="AL13" s="381"/>
      <c r="AM13" s="381">
        <v>7</v>
      </c>
      <c r="AN13" s="381"/>
      <c r="AO13" s="381"/>
      <c r="AP13" s="381"/>
      <c r="AQ13" s="381"/>
      <c r="AR13" s="381"/>
      <c r="AS13" s="381">
        <v>8</v>
      </c>
      <c r="AT13" s="381"/>
      <c r="AU13" s="381"/>
      <c r="AV13" s="381"/>
      <c r="AW13" s="381"/>
      <c r="AX13" s="381"/>
      <c r="AY13" s="381">
        <v>9</v>
      </c>
      <c r="AZ13" s="381"/>
      <c r="BA13" s="381"/>
      <c r="BB13" s="381"/>
      <c r="BC13" s="381"/>
      <c r="BD13" s="381"/>
      <c r="BE13" s="381">
        <v>10</v>
      </c>
      <c r="BF13" s="381"/>
      <c r="BG13" s="381"/>
      <c r="BH13" s="381"/>
      <c r="BI13" s="381"/>
      <c r="BJ13" s="381"/>
      <c r="BK13" s="381"/>
      <c r="BL13" s="381">
        <v>11</v>
      </c>
      <c r="BM13" s="381"/>
      <c r="BN13" s="381"/>
      <c r="BO13" s="381"/>
      <c r="BP13" s="381"/>
      <c r="BQ13" s="381"/>
      <c r="BR13" s="381"/>
      <c r="BS13" s="381">
        <v>12</v>
      </c>
      <c r="BT13" s="381"/>
      <c r="BU13" s="381"/>
      <c r="BV13" s="381"/>
      <c r="BW13" s="381"/>
      <c r="BX13" s="381"/>
      <c r="BY13" s="381"/>
      <c r="BZ13" s="381">
        <v>13</v>
      </c>
      <c r="CA13" s="381"/>
      <c r="CB13" s="381"/>
      <c r="CC13" s="381"/>
      <c r="CD13" s="381"/>
      <c r="CE13" s="381"/>
      <c r="CF13" s="381">
        <v>14</v>
      </c>
      <c r="CG13" s="381"/>
      <c r="CH13" s="381"/>
      <c r="CI13" s="381"/>
      <c r="CJ13" s="381"/>
      <c r="CK13" s="381"/>
      <c r="CL13" s="381">
        <v>15</v>
      </c>
      <c r="CM13" s="381"/>
      <c r="CN13" s="381"/>
      <c r="CO13" s="381"/>
      <c r="CP13" s="381"/>
      <c r="CQ13" s="381"/>
      <c r="CR13" s="381">
        <v>16</v>
      </c>
      <c r="CS13" s="381"/>
      <c r="CT13" s="381"/>
      <c r="CU13" s="381"/>
      <c r="CV13" s="381"/>
      <c r="CW13" s="381"/>
      <c r="CX13" s="381">
        <v>17</v>
      </c>
      <c r="CY13" s="381"/>
      <c r="CZ13" s="381"/>
      <c r="DA13" s="381"/>
      <c r="DB13" s="381"/>
      <c r="DC13" s="381"/>
      <c r="DD13" s="381">
        <v>18</v>
      </c>
      <c r="DE13" s="381"/>
      <c r="DF13" s="381"/>
      <c r="DG13" s="381"/>
      <c r="DH13" s="381"/>
      <c r="DI13" s="381"/>
      <c r="DJ13" s="381">
        <v>19</v>
      </c>
      <c r="DK13" s="381"/>
      <c r="DL13" s="381"/>
      <c r="DM13" s="381"/>
      <c r="DN13" s="381"/>
      <c r="DO13" s="381"/>
      <c r="DP13" s="381">
        <v>20</v>
      </c>
      <c r="DQ13" s="381"/>
      <c r="DR13" s="381"/>
      <c r="DS13" s="381"/>
      <c r="DT13" s="381"/>
      <c r="DU13" s="381"/>
      <c r="DV13" s="381">
        <v>21</v>
      </c>
      <c r="DW13" s="381"/>
      <c r="DX13" s="381"/>
      <c r="DY13" s="381"/>
      <c r="DZ13" s="381"/>
      <c r="EA13" s="381"/>
      <c r="EB13" s="381">
        <v>22</v>
      </c>
      <c r="EC13" s="381"/>
      <c r="ED13" s="381"/>
      <c r="EE13" s="381"/>
      <c r="EF13" s="381"/>
      <c r="EG13" s="381"/>
      <c r="EH13" s="381"/>
      <c r="EI13" s="381"/>
      <c r="EJ13" s="381">
        <v>23</v>
      </c>
      <c r="EK13" s="381"/>
      <c r="EL13" s="381"/>
      <c r="EM13" s="381"/>
      <c r="EN13" s="381"/>
      <c r="EO13" s="381"/>
      <c r="EP13" s="381">
        <v>24</v>
      </c>
      <c r="EQ13" s="381"/>
      <c r="ER13" s="381"/>
      <c r="ES13" s="381"/>
      <c r="ET13" s="381"/>
      <c r="EU13" s="381"/>
      <c r="EV13" s="381">
        <v>25</v>
      </c>
      <c r="EW13" s="381"/>
      <c r="EX13" s="381"/>
      <c r="EY13" s="381"/>
      <c r="EZ13" s="381"/>
      <c r="FA13" s="381">
        <v>26</v>
      </c>
      <c r="FB13" s="381"/>
      <c r="FC13" s="381"/>
      <c r="FD13" s="381"/>
      <c r="FE13" s="381"/>
      <c r="FF13" s="381">
        <v>27</v>
      </c>
      <c r="FG13" s="381"/>
      <c r="FH13" s="381"/>
      <c r="FI13" s="381"/>
      <c r="FJ13" s="381"/>
      <c r="FK13" s="381"/>
      <c r="FL13" s="381">
        <v>28</v>
      </c>
      <c r="FM13" s="381"/>
      <c r="FN13" s="381"/>
      <c r="FO13" s="381"/>
      <c r="FP13" s="381"/>
      <c r="FQ13" s="381"/>
      <c r="FR13" s="381"/>
    </row>
    <row r="14" spans="1:174" s="55" customFormat="1" ht="24.75" customHeight="1">
      <c r="A14" s="382"/>
      <c r="B14" s="383"/>
      <c r="C14" s="383"/>
      <c r="D14" s="383"/>
      <c r="E14" s="383"/>
      <c r="F14" s="384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30"/>
      <c r="T14" s="331"/>
      <c r="U14" s="331"/>
      <c r="V14" s="331"/>
      <c r="W14" s="331"/>
      <c r="X14" s="331"/>
      <c r="Y14" s="331"/>
      <c r="Z14" s="332"/>
      <c r="AA14" s="321"/>
      <c r="AB14" s="321"/>
      <c r="AC14" s="321"/>
      <c r="AD14" s="321"/>
      <c r="AE14" s="321"/>
      <c r="AF14" s="321"/>
      <c r="AG14" s="322"/>
      <c r="AH14" s="323"/>
      <c r="AI14" s="323"/>
      <c r="AJ14" s="323"/>
      <c r="AK14" s="323"/>
      <c r="AL14" s="324"/>
      <c r="AM14" s="322"/>
      <c r="AN14" s="323"/>
      <c r="AO14" s="323"/>
      <c r="AP14" s="323"/>
      <c r="AQ14" s="323"/>
      <c r="AR14" s="324"/>
      <c r="AS14" s="320"/>
      <c r="AT14" s="320"/>
      <c r="AU14" s="320"/>
      <c r="AV14" s="320"/>
      <c r="AW14" s="320"/>
      <c r="AX14" s="320"/>
      <c r="AY14" s="319"/>
      <c r="AZ14" s="319"/>
      <c r="BA14" s="319"/>
      <c r="BB14" s="319"/>
      <c r="BC14" s="319"/>
      <c r="BD14" s="319"/>
      <c r="BE14" s="329"/>
      <c r="BF14" s="329"/>
      <c r="BG14" s="329"/>
      <c r="BH14" s="329"/>
      <c r="BI14" s="329"/>
      <c r="BJ14" s="329"/>
      <c r="BK14" s="329"/>
      <c r="BL14" s="329"/>
      <c r="BM14" s="329"/>
      <c r="BN14" s="329"/>
      <c r="BO14" s="329"/>
      <c r="BP14" s="329"/>
      <c r="BQ14" s="329"/>
      <c r="BR14" s="329"/>
      <c r="BS14" s="329"/>
      <c r="BT14" s="329"/>
      <c r="BU14" s="329"/>
      <c r="BV14" s="329"/>
      <c r="BW14" s="329"/>
      <c r="BX14" s="329"/>
      <c r="BY14" s="329"/>
      <c r="BZ14" s="319"/>
      <c r="CA14" s="319"/>
      <c r="CB14" s="319"/>
      <c r="CC14" s="319"/>
      <c r="CD14" s="319"/>
      <c r="CE14" s="319"/>
      <c r="CF14" s="319"/>
      <c r="CG14" s="319"/>
      <c r="CH14" s="319"/>
      <c r="CI14" s="319"/>
      <c r="CJ14" s="319"/>
      <c r="CK14" s="319"/>
      <c r="CL14" s="319"/>
      <c r="CM14" s="319"/>
      <c r="CN14" s="319"/>
      <c r="CO14" s="319"/>
      <c r="CP14" s="319"/>
      <c r="CQ14" s="319"/>
      <c r="CR14" s="319"/>
      <c r="CS14" s="319"/>
      <c r="CT14" s="319"/>
      <c r="CU14" s="319"/>
      <c r="CV14" s="319"/>
      <c r="CW14" s="319"/>
      <c r="CX14" s="319"/>
      <c r="CY14" s="319"/>
      <c r="CZ14" s="319"/>
      <c r="DA14" s="319"/>
      <c r="DB14" s="319"/>
      <c r="DC14" s="319"/>
      <c r="DD14" s="319"/>
      <c r="DE14" s="319"/>
      <c r="DF14" s="319"/>
      <c r="DG14" s="319"/>
      <c r="DH14" s="319"/>
      <c r="DI14" s="319"/>
      <c r="DJ14" s="319"/>
      <c r="DK14" s="319"/>
      <c r="DL14" s="319"/>
      <c r="DM14" s="319"/>
      <c r="DN14" s="319"/>
      <c r="DO14" s="319"/>
      <c r="DP14" s="319"/>
      <c r="DQ14" s="319"/>
      <c r="DR14" s="319"/>
      <c r="DS14" s="319"/>
      <c r="DT14" s="319"/>
      <c r="DU14" s="319"/>
      <c r="DV14" s="319"/>
      <c r="DW14" s="319"/>
      <c r="DX14" s="319"/>
      <c r="DY14" s="319"/>
      <c r="DZ14" s="319"/>
      <c r="EA14" s="319"/>
      <c r="EB14" s="319"/>
      <c r="EC14" s="319"/>
      <c r="ED14" s="319"/>
      <c r="EE14" s="319"/>
      <c r="EF14" s="319"/>
      <c r="EG14" s="319"/>
      <c r="EH14" s="319"/>
      <c r="EI14" s="319"/>
      <c r="EJ14" s="325"/>
      <c r="EK14" s="326"/>
      <c r="EL14" s="326"/>
      <c r="EM14" s="326"/>
      <c r="EN14" s="326"/>
      <c r="EO14" s="327"/>
      <c r="EP14" s="322"/>
      <c r="EQ14" s="323"/>
      <c r="ER14" s="323"/>
      <c r="ES14" s="323"/>
      <c r="ET14" s="323"/>
      <c r="EU14" s="324"/>
      <c r="EV14" s="328"/>
      <c r="EW14" s="328"/>
      <c r="EX14" s="328"/>
      <c r="EY14" s="328"/>
      <c r="EZ14" s="328"/>
      <c r="FA14" s="318"/>
      <c r="FB14" s="318"/>
      <c r="FC14" s="318"/>
      <c r="FD14" s="318"/>
      <c r="FE14" s="318"/>
      <c r="FF14" s="385"/>
      <c r="FG14" s="386"/>
      <c r="FH14" s="386"/>
      <c r="FI14" s="386"/>
      <c r="FJ14" s="386"/>
      <c r="FK14" s="387"/>
      <c r="FL14" s="388"/>
      <c r="FM14" s="389"/>
      <c r="FN14" s="389"/>
      <c r="FO14" s="389"/>
      <c r="FP14" s="389"/>
      <c r="FQ14" s="389"/>
      <c r="FR14" s="390"/>
    </row>
    <row r="15" spans="1:174" s="55" customFormat="1" ht="20.25" customHeight="1">
      <c r="A15" s="391"/>
      <c r="B15" s="391"/>
      <c r="C15" s="391"/>
      <c r="D15" s="391"/>
      <c r="E15" s="391"/>
      <c r="F15" s="39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30"/>
      <c r="T15" s="331"/>
      <c r="U15" s="331"/>
      <c r="V15" s="331"/>
      <c r="W15" s="331"/>
      <c r="X15" s="331"/>
      <c r="Y15" s="331"/>
      <c r="Z15" s="332"/>
      <c r="AA15" s="321"/>
      <c r="AB15" s="321"/>
      <c r="AC15" s="321"/>
      <c r="AD15" s="321"/>
      <c r="AE15" s="321"/>
      <c r="AF15" s="321"/>
      <c r="AG15" s="322"/>
      <c r="AH15" s="323"/>
      <c r="AI15" s="323"/>
      <c r="AJ15" s="323"/>
      <c r="AK15" s="323"/>
      <c r="AL15" s="324"/>
      <c r="AM15" s="322"/>
      <c r="AN15" s="323"/>
      <c r="AO15" s="323"/>
      <c r="AP15" s="323"/>
      <c r="AQ15" s="323"/>
      <c r="AR15" s="324"/>
      <c r="AS15" s="320"/>
      <c r="AT15" s="320"/>
      <c r="AU15" s="320"/>
      <c r="AV15" s="320"/>
      <c r="AW15" s="320"/>
      <c r="AX15" s="320"/>
      <c r="AY15" s="319"/>
      <c r="AZ15" s="319"/>
      <c r="BA15" s="319"/>
      <c r="BB15" s="319"/>
      <c r="BC15" s="319"/>
      <c r="BD15" s="319"/>
      <c r="BE15" s="329"/>
      <c r="BF15" s="329"/>
      <c r="BG15" s="329"/>
      <c r="BH15" s="329"/>
      <c r="BI15" s="329"/>
      <c r="BJ15" s="329"/>
      <c r="BK15" s="329"/>
      <c r="BL15" s="329"/>
      <c r="BM15" s="329"/>
      <c r="BN15" s="329"/>
      <c r="BO15" s="329"/>
      <c r="BP15" s="329"/>
      <c r="BQ15" s="329"/>
      <c r="BR15" s="329"/>
      <c r="BS15" s="329"/>
      <c r="BT15" s="329"/>
      <c r="BU15" s="329"/>
      <c r="BV15" s="329"/>
      <c r="BW15" s="329"/>
      <c r="BX15" s="329"/>
      <c r="BY15" s="329"/>
      <c r="BZ15" s="319"/>
      <c r="CA15" s="319"/>
      <c r="CB15" s="319"/>
      <c r="CC15" s="319"/>
      <c r="CD15" s="319"/>
      <c r="CE15" s="319"/>
      <c r="CF15" s="319"/>
      <c r="CG15" s="319"/>
      <c r="CH15" s="319"/>
      <c r="CI15" s="319"/>
      <c r="CJ15" s="319"/>
      <c r="CK15" s="319"/>
      <c r="CL15" s="319"/>
      <c r="CM15" s="319"/>
      <c r="CN15" s="319"/>
      <c r="CO15" s="319"/>
      <c r="CP15" s="319"/>
      <c r="CQ15" s="319"/>
      <c r="CR15" s="319"/>
      <c r="CS15" s="319"/>
      <c r="CT15" s="319"/>
      <c r="CU15" s="319"/>
      <c r="CV15" s="319"/>
      <c r="CW15" s="319"/>
      <c r="CX15" s="319"/>
      <c r="CY15" s="319"/>
      <c r="CZ15" s="319"/>
      <c r="DA15" s="319"/>
      <c r="DB15" s="319"/>
      <c r="DC15" s="319"/>
      <c r="DD15" s="319"/>
      <c r="DE15" s="319"/>
      <c r="DF15" s="319"/>
      <c r="DG15" s="319"/>
      <c r="DH15" s="319"/>
      <c r="DI15" s="319"/>
      <c r="DJ15" s="319"/>
      <c r="DK15" s="319"/>
      <c r="DL15" s="319"/>
      <c r="DM15" s="319"/>
      <c r="DN15" s="319"/>
      <c r="DO15" s="319"/>
      <c r="DP15" s="319"/>
      <c r="DQ15" s="319"/>
      <c r="DR15" s="319"/>
      <c r="DS15" s="319"/>
      <c r="DT15" s="319"/>
      <c r="DU15" s="319"/>
      <c r="DV15" s="319"/>
      <c r="DW15" s="319"/>
      <c r="DX15" s="319"/>
      <c r="DY15" s="319"/>
      <c r="DZ15" s="319"/>
      <c r="EA15" s="319"/>
      <c r="EB15" s="319"/>
      <c r="EC15" s="319"/>
      <c r="ED15" s="319"/>
      <c r="EE15" s="319"/>
      <c r="EF15" s="319"/>
      <c r="EG15" s="319"/>
      <c r="EH15" s="319"/>
      <c r="EI15" s="319"/>
      <c r="EJ15" s="325"/>
      <c r="EK15" s="326"/>
      <c r="EL15" s="326"/>
      <c r="EM15" s="326"/>
      <c r="EN15" s="326"/>
      <c r="EO15" s="327"/>
      <c r="EP15" s="322"/>
      <c r="EQ15" s="323"/>
      <c r="ER15" s="323"/>
      <c r="ES15" s="323"/>
      <c r="ET15" s="323"/>
      <c r="EU15" s="324"/>
      <c r="EV15" s="328"/>
      <c r="EW15" s="328"/>
      <c r="EX15" s="328"/>
      <c r="EY15" s="328"/>
      <c r="EZ15" s="328"/>
      <c r="FA15" s="318"/>
      <c r="FB15" s="318"/>
      <c r="FC15" s="318"/>
      <c r="FD15" s="318"/>
      <c r="FE15" s="318"/>
      <c r="FF15" s="394"/>
      <c r="FG15" s="394"/>
      <c r="FH15" s="394"/>
      <c r="FI15" s="394"/>
      <c r="FJ15" s="394"/>
      <c r="FK15" s="394"/>
      <c r="FL15" s="378"/>
      <c r="FM15" s="379"/>
      <c r="FN15" s="379"/>
      <c r="FO15" s="379"/>
      <c r="FP15" s="379"/>
      <c r="FQ15" s="379"/>
      <c r="FR15" s="380"/>
    </row>
    <row r="16" spans="1:174" s="55" customFormat="1" ht="11">
      <c r="A16" s="391"/>
      <c r="B16" s="391"/>
      <c r="C16" s="391"/>
      <c r="D16" s="391"/>
      <c r="E16" s="391"/>
      <c r="F16" s="391"/>
      <c r="G16" s="395"/>
      <c r="H16" s="396"/>
      <c r="I16" s="396"/>
      <c r="J16" s="396"/>
      <c r="K16" s="396"/>
      <c r="L16" s="397"/>
      <c r="M16" s="398"/>
      <c r="N16" s="398"/>
      <c r="O16" s="398"/>
      <c r="P16" s="398"/>
      <c r="Q16" s="398"/>
      <c r="R16" s="398"/>
      <c r="S16" s="395"/>
      <c r="T16" s="396"/>
      <c r="U16" s="396"/>
      <c r="V16" s="396"/>
      <c r="W16" s="396"/>
      <c r="X16" s="396"/>
      <c r="Y16" s="396"/>
      <c r="Z16" s="397"/>
      <c r="AA16" s="398"/>
      <c r="AB16" s="398"/>
      <c r="AC16" s="398"/>
      <c r="AD16" s="398"/>
      <c r="AE16" s="398"/>
      <c r="AF16" s="398"/>
      <c r="AG16" s="399"/>
      <c r="AH16" s="400"/>
      <c r="AI16" s="400"/>
      <c r="AJ16" s="400"/>
      <c r="AK16" s="400"/>
      <c r="AL16" s="401"/>
      <c r="AM16" s="399"/>
      <c r="AN16" s="400"/>
      <c r="AO16" s="400"/>
      <c r="AP16" s="400"/>
      <c r="AQ16" s="400"/>
      <c r="AR16" s="401"/>
      <c r="AS16" s="414"/>
      <c r="AT16" s="414"/>
      <c r="AU16" s="414"/>
      <c r="AV16" s="414"/>
      <c r="AW16" s="414"/>
      <c r="AX16" s="414"/>
      <c r="AY16" s="392"/>
      <c r="AZ16" s="392"/>
      <c r="BA16" s="392"/>
      <c r="BB16" s="392"/>
      <c r="BC16" s="392"/>
      <c r="BD16" s="392"/>
      <c r="BE16" s="393"/>
      <c r="BF16" s="393"/>
      <c r="BG16" s="393"/>
      <c r="BH16" s="393"/>
      <c r="BI16" s="393"/>
      <c r="BJ16" s="393"/>
      <c r="BK16" s="393"/>
      <c r="BL16" s="393"/>
      <c r="BM16" s="393"/>
      <c r="BN16" s="393"/>
      <c r="BO16" s="393"/>
      <c r="BP16" s="393"/>
      <c r="BQ16" s="393"/>
      <c r="BR16" s="393"/>
      <c r="BS16" s="393"/>
      <c r="BT16" s="393"/>
      <c r="BU16" s="393"/>
      <c r="BV16" s="393"/>
      <c r="BW16" s="393"/>
      <c r="BX16" s="393"/>
      <c r="BY16" s="393"/>
      <c r="BZ16" s="394"/>
      <c r="CA16" s="394"/>
      <c r="CB16" s="394"/>
      <c r="CC16" s="394"/>
      <c r="CD16" s="394"/>
      <c r="CE16" s="394"/>
      <c r="CF16" s="394"/>
      <c r="CG16" s="394"/>
      <c r="CH16" s="394"/>
      <c r="CI16" s="394"/>
      <c r="CJ16" s="394"/>
      <c r="CK16" s="394"/>
      <c r="CL16" s="394"/>
      <c r="CM16" s="394"/>
      <c r="CN16" s="394"/>
      <c r="CO16" s="394"/>
      <c r="CP16" s="394"/>
      <c r="CQ16" s="394"/>
      <c r="CR16" s="411"/>
      <c r="CS16" s="412"/>
      <c r="CT16" s="412"/>
      <c r="CU16" s="412"/>
      <c r="CV16" s="412"/>
      <c r="CW16" s="413"/>
      <c r="CX16" s="394"/>
      <c r="CY16" s="394"/>
      <c r="CZ16" s="394"/>
      <c r="DA16" s="394"/>
      <c r="DB16" s="394"/>
      <c r="DC16" s="394"/>
      <c r="DD16" s="394"/>
      <c r="DE16" s="394"/>
      <c r="DF16" s="394"/>
      <c r="DG16" s="394"/>
      <c r="DH16" s="394"/>
      <c r="DI16" s="394"/>
      <c r="DJ16" s="394"/>
      <c r="DK16" s="394"/>
      <c r="DL16" s="394"/>
      <c r="DM16" s="394"/>
      <c r="DN16" s="394"/>
      <c r="DO16" s="394"/>
      <c r="DP16" s="394"/>
      <c r="DQ16" s="394"/>
      <c r="DR16" s="394"/>
      <c r="DS16" s="394"/>
      <c r="DT16" s="394"/>
      <c r="DU16" s="394"/>
      <c r="DV16" s="394"/>
      <c r="DW16" s="394"/>
      <c r="DX16" s="394"/>
      <c r="DY16" s="394"/>
      <c r="DZ16" s="394"/>
      <c r="EA16" s="394"/>
      <c r="EB16" s="394"/>
      <c r="EC16" s="394"/>
      <c r="ED16" s="394"/>
      <c r="EE16" s="394"/>
      <c r="EF16" s="394"/>
      <c r="EG16" s="394"/>
      <c r="EH16" s="394"/>
      <c r="EI16" s="394"/>
      <c r="EJ16" s="394"/>
      <c r="EK16" s="394"/>
      <c r="EL16" s="394"/>
      <c r="EM16" s="394"/>
      <c r="EN16" s="394"/>
      <c r="EO16" s="394"/>
      <c r="EP16" s="408"/>
      <c r="EQ16" s="409"/>
      <c r="ER16" s="409"/>
      <c r="ES16" s="409"/>
      <c r="ET16" s="409"/>
      <c r="EU16" s="410"/>
      <c r="EV16" s="399"/>
      <c r="EW16" s="400"/>
      <c r="EX16" s="400"/>
      <c r="EY16" s="400"/>
      <c r="EZ16" s="401"/>
      <c r="FA16" s="402"/>
      <c r="FB16" s="402"/>
      <c r="FC16" s="402"/>
      <c r="FD16" s="402"/>
      <c r="FE16" s="402"/>
      <c r="FF16" s="394"/>
      <c r="FG16" s="394"/>
      <c r="FH16" s="394"/>
      <c r="FI16" s="394"/>
      <c r="FJ16" s="394"/>
      <c r="FK16" s="394"/>
      <c r="FL16" s="388"/>
      <c r="FM16" s="389"/>
      <c r="FN16" s="389"/>
      <c r="FO16" s="389"/>
      <c r="FP16" s="389"/>
      <c r="FQ16" s="389"/>
      <c r="FR16" s="390"/>
    </row>
    <row r="17" spans="1:174" s="55" customFormat="1" ht="24" customHeight="1">
      <c r="A17" s="110"/>
      <c r="B17" s="403" t="s">
        <v>204</v>
      </c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03"/>
      <c r="Y17" s="403"/>
      <c r="Z17" s="403"/>
      <c r="AA17" s="403"/>
      <c r="AB17" s="403"/>
      <c r="AC17" s="403"/>
      <c r="AD17" s="403"/>
      <c r="AE17" s="403"/>
      <c r="AF17" s="403"/>
      <c r="AG17" s="403"/>
      <c r="AH17" s="403"/>
      <c r="AI17" s="403"/>
      <c r="AJ17" s="403"/>
      <c r="AK17" s="403"/>
      <c r="AL17" s="403"/>
      <c r="AM17" s="403"/>
      <c r="AN17" s="403"/>
      <c r="AO17" s="403"/>
      <c r="AP17" s="403"/>
      <c r="AQ17" s="403"/>
      <c r="AR17" s="404"/>
      <c r="AS17" s="405" t="s">
        <v>205</v>
      </c>
      <c r="AT17" s="405"/>
      <c r="AU17" s="405"/>
      <c r="AV17" s="405"/>
      <c r="AW17" s="405"/>
      <c r="AX17" s="405"/>
      <c r="AY17" s="406"/>
      <c r="AZ17" s="406"/>
      <c r="BA17" s="406"/>
      <c r="BB17" s="406"/>
      <c r="BC17" s="406"/>
      <c r="BD17" s="406"/>
      <c r="BE17" s="407" t="s">
        <v>206</v>
      </c>
      <c r="BF17" s="407"/>
      <c r="BG17" s="407"/>
      <c r="BH17" s="407"/>
      <c r="BI17" s="407"/>
      <c r="BJ17" s="407"/>
      <c r="BK17" s="407"/>
      <c r="BL17" s="407" t="s">
        <v>206</v>
      </c>
      <c r="BM17" s="407"/>
      <c r="BN17" s="407"/>
      <c r="BO17" s="407"/>
      <c r="BP17" s="407"/>
      <c r="BQ17" s="407"/>
      <c r="BR17" s="407"/>
      <c r="BS17" s="407" t="s">
        <v>206</v>
      </c>
      <c r="BT17" s="407"/>
      <c r="BU17" s="407"/>
      <c r="BV17" s="407"/>
      <c r="BW17" s="407"/>
      <c r="BX17" s="407"/>
      <c r="BY17" s="407"/>
      <c r="BZ17" s="406">
        <f>BZ14+BZ15</f>
        <v>0</v>
      </c>
      <c r="CA17" s="406"/>
      <c r="CB17" s="406"/>
      <c r="CC17" s="406"/>
      <c r="CD17" s="406"/>
      <c r="CE17" s="406"/>
      <c r="CF17" s="406">
        <f>CF14+CF15</f>
        <v>0</v>
      </c>
      <c r="CG17" s="406"/>
      <c r="CH17" s="406"/>
      <c r="CI17" s="406"/>
      <c r="CJ17" s="406"/>
      <c r="CK17" s="406"/>
      <c r="CL17" s="406">
        <f>CL14+CL15</f>
        <v>0</v>
      </c>
      <c r="CM17" s="406"/>
      <c r="CN17" s="406"/>
      <c r="CO17" s="406"/>
      <c r="CP17" s="406"/>
      <c r="CQ17" s="406"/>
      <c r="CR17" s="406">
        <f>CR14+CR15</f>
        <v>0</v>
      </c>
      <c r="CS17" s="406"/>
      <c r="CT17" s="406"/>
      <c r="CU17" s="406"/>
      <c r="CV17" s="406"/>
      <c r="CW17" s="406"/>
      <c r="CX17" s="406">
        <f>CX14+CX15</f>
        <v>0</v>
      </c>
      <c r="CY17" s="406"/>
      <c r="CZ17" s="406"/>
      <c r="DA17" s="406"/>
      <c r="DB17" s="406"/>
      <c r="DC17" s="406"/>
      <c r="DD17" s="406">
        <f>DD14+DD15</f>
        <v>0</v>
      </c>
      <c r="DE17" s="406"/>
      <c r="DF17" s="406"/>
      <c r="DG17" s="406"/>
      <c r="DH17" s="406"/>
      <c r="DI17" s="406"/>
      <c r="DJ17" s="406">
        <f>DJ14+DJ15</f>
        <v>0</v>
      </c>
      <c r="DK17" s="406"/>
      <c r="DL17" s="406"/>
      <c r="DM17" s="406"/>
      <c r="DN17" s="406"/>
      <c r="DO17" s="406"/>
      <c r="DP17" s="406">
        <f>DP14+DP15</f>
        <v>0</v>
      </c>
      <c r="DQ17" s="406"/>
      <c r="DR17" s="406"/>
      <c r="DS17" s="406"/>
      <c r="DT17" s="406"/>
      <c r="DU17" s="406"/>
      <c r="DV17" s="406">
        <f>DV14+DV15</f>
        <v>0</v>
      </c>
      <c r="DW17" s="406"/>
      <c r="DX17" s="406"/>
      <c r="DY17" s="406"/>
      <c r="DZ17" s="406"/>
      <c r="EA17" s="406"/>
      <c r="EB17" s="406">
        <f>EB14+EB15</f>
        <v>0</v>
      </c>
      <c r="EC17" s="406"/>
      <c r="ED17" s="406"/>
      <c r="EE17" s="406"/>
      <c r="EF17" s="406"/>
      <c r="EG17" s="406"/>
      <c r="EH17" s="406"/>
      <c r="EI17" s="406"/>
      <c r="EJ17" s="406">
        <f>EJ14+EJ15</f>
        <v>0</v>
      </c>
      <c r="EK17" s="406"/>
      <c r="EL17" s="406"/>
      <c r="EM17" s="406"/>
      <c r="EN17" s="406"/>
      <c r="EO17" s="406"/>
      <c r="EP17" s="415" t="s">
        <v>206</v>
      </c>
      <c r="EQ17" s="415"/>
      <c r="ER17" s="415"/>
      <c r="ES17" s="415"/>
      <c r="ET17" s="415"/>
      <c r="EU17" s="415"/>
      <c r="EV17" s="415" t="s">
        <v>206</v>
      </c>
      <c r="EW17" s="415"/>
      <c r="EX17" s="415"/>
      <c r="EY17" s="415"/>
      <c r="EZ17" s="415"/>
      <c r="FA17" s="415" t="s">
        <v>206</v>
      </c>
      <c r="FB17" s="415"/>
      <c r="FC17" s="415"/>
      <c r="FD17" s="415"/>
      <c r="FE17" s="415"/>
      <c r="FF17" s="407" t="s">
        <v>207</v>
      </c>
      <c r="FG17" s="407"/>
      <c r="FH17" s="407"/>
      <c r="FI17" s="407"/>
      <c r="FJ17" s="407"/>
      <c r="FK17" s="407"/>
      <c r="FL17" s="378" t="s">
        <v>38</v>
      </c>
      <c r="FM17" s="379"/>
      <c r="FN17" s="379"/>
      <c r="FO17" s="379"/>
      <c r="FP17" s="379"/>
      <c r="FQ17" s="379"/>
      <c r="FR17" s="380"/>
    </row>
    <row r="18" spans="1:174" s="55" customFormat="1" ht="11">
      <c r="A18" s="110"/>
      <c r="B18" s="416" t="s">
        <v>208</v>
      </c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6"/>
      <c r="AL18" s="416"/>
      <c r="AM18" s="416"/>
      <c r="AN18" s="416"/>
      <c r="AO18" s="416"/>
      <c r="AP18" s="416"/>
      <c r="AQ18" s="416"/>
      <c r="AR18" s="417"/>
      <c r="AS18" s="405" t="s">
        <v>209</v>
      </c>
      <c r="AT18" s="405"/>
      <c r="AU18" s="405"/>
      <c r="AV18" s="405"/>
      <c r="AW18" s="405"/>
      <c r="AX18" s="405"/>
      <c r="AY18" s="418"/>
      <c r="AZ18" s="418"/>
      <c r="BA18" s="418"/>
      <c r="BB18" s="418"/>
      <c r="BC18" s="418"/>
      <c r="BD18" s="418"/>
      <c r="BE18" s="419">
        <v>4</v>
      </c>
      <c r="BF18" s="419"/>
      <c r="BG18" s="419"/>
      <c r="BH18" s="419"/>
      <c r="BI18" s="419"/>
      <c r="BJ18" s="419"/>
      <c r="BK18" s="419"/>
      <c r="BL18" s="419" t="s">
        <v>206</v>
      </c>
      <c r="BM18" s="419"/>
      <c r="BN18" s="419"/>
      <c r="BO18" s="419"/>
      <c r="BP18" s="419"/>
      <c r="BQ18" s="419"/>
      <c r="BR18" s="419"/>
      <c r="BS18" s="419" t="s">
        <v>206</v>
      </c>
      <c r="BT18" s="419"/>
      <c r="BU18" s="419"/>
      <c r="BV18" s="419"/>
      <c r="BW18" s="419"/>
      <c r="BX18" s="419"/>
      <c r="BY18" s="419"/>
      <c r="BZ18" s="418"/>
      <c r="CA18" s="418"/>
      <c r="CB18" s="418"/>
      <c r="CC18" s="418"/>
      <c r="CD18" s="418"/>
      <c r="CE18" s="418"/>
      <c r="CF18" s="418"/>
      <c r="CG18" s="418"/>
      <c r="CH18" s="418"/>
      <c r="CI18" s="418"/>
      <c r="CJ18" s="418"/>
      <c r="CK18" s="418"/>
      <c r="CL18" s="418"/>
      <c r="CM18" s="418"/>
      <c r="CN18" s="418"/>
      <c r="CO18" s="418"/>
      <c r="CP18" s="418"/>
      <c r="CQ18" s="418"/>
      <c r="CR18" s="418"/>
      <c r="CS18" s="418"/>
      <c r="CT18" s="418"/>
      <c r="CU18" s="418"/>
      <c r="CV18" s="418"/>
      <c r="CW18" s="418"/>
      <c r="CX18" s="418"/>
      <c r="CY18" s="418"/>
      <c r="CZ18" s="418"/>
      <c r="DA18" s="418"/>
      <c r="DB18" s="418"/>
      <c r="DC18" s="418"/>
      <c r="DD18" s="418"/>
      <c r="DE18" s="418"/>
      <c r="DF18" s="418"/>
      <c r="DG18" s="418"/>
      <c r="DH18" s="418"/>
      <c r="DI18" s="418"/>
      <c r="DJ18" s="418"/>
      <c r="DK18" s="418"/>
      <c r="DL18" s="418"/>
      <c r="DM18" s="418"/>
      <c r="DN18" s="418"/>
      <c r="DO18" s="418"/>
      <c r="DP18" s="418"/>
      <c r="DQ18" s="418"/>
      <c r="DR18" s="418"/>
      <c r="DS18" s="418"/>
      <c r="DT18" s="418"/>
      <c r="DU18" s="418"/>
      <c r="DV18" s="418"/>
      <c r="DW18" s="418"/>
      <c r="DX18" s="418"/>
      <c r="DY18" s="418"/>
      <c r="DZ18" s="418"/>
      <c r="EA18" s="418"/>
      <c r="EB18" s="418"/>
      <c r="EC18" s="418"/>
      <c r="ED18" s="418"/>
      <c r="EE18" s="418"/>
      <c r="EF18" s="418"/>
      <c r="EG18" s="418"/>
      <c r="EH18" s="418"/>
      <c r="EI18" s="418"/>
      <c r="EJ18" s="418"/>
      <c r="EK18" s="418"/>
      <c r="EL18" s="418"/>
      <c r="EM18" s="418"/>
      <c r="EN18" s="418"/>
      <c r="EO18" s="418"/>
      <c r="EP18" s="420" t="s">
        <v>206</v>
      </c>
      <c r="EQ18" s="420"/>
      <c r="ER18" s="420"/>
      <c r="ES18" s="420"/>
      <c r="ET18" s="420"/>
      <c r="EU18" s="420"/>
      <c r="EV18" s="420" t="s">
        <v>206</v>
      </c>
      <c r="EW18" s="420"/>
      <c r="EX18" s="420"/>
      <c r="EY18" s="420"/>
      <c r="EZ18" s="420"/>
      <c r="FA18" s="420" t="s">
        <v>206</v>
      </c>
      <c r="FB18" s="420"/>
      <c r="FC18" s="420"/>
      <c r="FD18" s="420"/>
      <c r="FE18" s="420"/>
      <c r="FF18" s="419" t="s">
        <v>210</v>
      </c>
      <c r="FG18" s="419"/>
      <c r="FH18" s="419"/>
      <c r="FI18" s="419"/>
      <c r="FJ18" s="419"/>
      <c r="FK18" s="419"/>
      <c r="FL18" s="378" t="s">
        <v>38</v>
      </c>
      <c r="FM18" s="379"/>
      <c r="FN18" s="379"/>
      <c r="FO18" s="379"/>
      <c r="FP18" s="379"/>
      <c r="FQ18" s="379"/>
      <c r="FR18" s="380"/>
    </row>
    <row r="19" spans="1:174" s="55" customFormat="1" ht="11">
      <c r="A19" s="110"/>
      <c r="B19" s="416" t="s">
        <v>211</v>
      </c>
      <c r="C19" s="416"/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6"/>
      <c r="AL19" s="416"/>
      <c r="AM19" s="416"/>
      <c r="AN19" s="416"/>
      <c r="AO19" s="416"/>
      <c r="AP19" s="416"/>
      <c r="AQ19" s="416"/>
      <c r="AR19" s="417"/>
      <c r="AS19" s="405" t="s">
        <v>203</v>
      </c>
      <c r="AT19" s="405"/>
      <c r="AU19" s="405"/>
      <c r="AV19" s="405"/>
      <c r="AW19" s="405"/>
      <c r="AX19" s="405"/>
      <c r="AY19" s="418"/>
      <c r="AZ19" s="418"/>
      <c r="BA19" s="418"/>
      <c r="BB19" s="418"/>
      <c r="BC19" s="418"/>
      <c r="BD19" s="418"/>
      <c r="BE19" s="419" t="s">
        <v>206</v>
      </c>
      <c r="BF19" s="419"/>
      <c r="BG19" s="419"/>
      <c r="BH19" s="419"/>
      <c r="BI19" s="419"/>
      <c r="BJ19" s="419"/>
      <c r="BK19" s="419"/>
      <c r="BL19" s="419" t="s">
        <v>206</v>
      </c>
      <c r="BM19" s="419"/>
      <c r="BN19" s="419"/>
      <c r="BO19" s="419"/>
      <c r="BP19" s="419"/>
      <c r="BQ19" s="419"/>
      <c r="BR19" s="419"/>
      <c r="BS19" s="419" t="s">
        <v>206</v>
      </c>
      <c r="BT19" s="419"/>
      <c r="BU19" s="419"/>
      <c r="BV19" s="419"/>
      <c r="BW19" s="419"/>
      <c r="BX19" s="419"/>
      <c r="BY19" s="419"/>
      <c r="BZ19" s="418">
        <f>BZ17</f>
        <v>0</v>
      </c>
      <c r="CA19" s="418"/>
      <c r="CB19" s="418"/>
      <c r="CC19" s="418"/>
      <c r="CD19" s="418"/>
      <c r="CE19" s="418"/>
      <c r="CF19" s="418">
        <f t="shared" ref="CF19" si="0">CF17</f>
        <v>0</v>
      </c>
      <c r="CG19" s="418"/>
      <c r="CH19" s="418"/>
      <c r="CI19" s="418"/>
      <c r="CJ19" s="418"/>
      <c r="CK19" s="418"/>
      <c r="CL19" s="418">
        <f t="shared" ref="CL19" si="1">CL17</f>
        <v>0</v>
      </c>
      <c r="CM19" s="418"/>
      <c r="CN19" s="418"/>
      <c r="CO19" s="418"/>
      <c r="CP19" s="418"/>
      <c r="CQ19" s="418"/>
      <c r="CR19" s="418">
        <f t="shared" ref="CR19" si="2">CR17</f>
        <v>0</v>
      </c>
      <c r="CS19" s="418"/>
      <c r="CT19" s="418"/>
      <c r="CU19" s="418"/>
      <c r="CV19" s="418"/>
      <c r="CW19" s="418"/>
      <c r="CX19" s="418">
        <f t="shared" ref="CX19" si="3">CX17</f>
        <v>0</v>
      </c>
      <c r="CY19" s="418"/>
      <c r="CZ19" s="418"/>
      <c r="DA19" s="418"/>
      <c r="DB19" s="418"/>
      <c r="DC19" s="418"/>
      <c r="DD19" s="418">
        <f t="shared" ref="DD19" si="4">DD17</f>
        <v>0</v>
      </c>
      <c r="DE19" s="418"/>
      <c r="DF19" s="418"/>
      <c r="DG19" s="418"/>
      <c r="DH19" s="418"/>
      <c r="DI19" s="418"/>
      <c r="DJ19" s="418">
        <f t="shared" ref="DJ19" si="5">DJ17</f>
        <v>0</v>
      </c>
      <c r="DK19" s="418"/>
      <c r="DL19" s="418"/>
      <c r="DM19" s="418"/>
      <c r="DN19" s="418"/>
      <c r="DO19" s="418"/>
      <c r="DP19" s="418">
        <f t="shared" ref="DP19" si="6">DP17</f>
        <v>0</v>
      </c>
      <c r="DQ19" s="418"/>
      <c r="DR19" s="418"/>
      <c r="DS19" s="418"/>
      <c r="DT19" s="418"/>
      <c r="DU19" s="418"/>
      <c r="DV19" s="418">
        <f t="shared" ref="DV19" si="7">DV17</f>
        <v>0</v>
      </c>
      <c r="DW19" s="418"/>
      <c r="DX19" s="418"/>
      <c r="DY19" s="418"/>
      <c r="DZ19" s="418"/>
      <c r="EA19" s="418"/>
      <c r="EB19" s="418">
        <f>EB17</f>
        <v>0</v>
      </c>
      <c r="EC19" s="418"/>
      <c r="ED19" s="418"/>
      <c r="EE19" s="418"/>
      <c r="EF19" s="418"/>
      <c r="EG19" s="418"/>
      <c r="EH19" s="418"/>
      <c r="EI19" s="418"/>
      <c r="EJ19" s="418">
        <f>EJ17</f>
        <v>0</v>
      </c>
      <c r="EK19" s="418"/>
      <c r="EL19" s="418"/>
      <c r="EM19" s="418"/>
      <c r="EN19" s="418"/>
      <c r="EO19" s="418"/>
      <c r="EP19" s="420" t="s">
        <v>206</v>
      </c>
      <c r="EQ19" s="420"/>
      <c r="ER19" s="420"/>
      <c r="ES19" s="420"/>
      <c r="ET19" s="420"/>
      <c r="EU19" s="420"/>
      <c r="EV19" s="420" t="s">
        <v>206</v>
      </c>
      <c r="EW19" s="420"/>
      <c r="EX19" s="420"/>
      <c r="EY19" s="420"/>
      <c r="EZ19" s="420"/>
      <c r="FA19" s="420" t="s">
        <v>206</v>
      </c>
      <c r="FB19" s="420"/>
      <c r="FC19" s="420"/>
      <c r="FD19" s="420"/>
      <c r="FE19" s="420"/>
      <c r="FF19" s="419" t="s">
        <v>210</v>
      </c>
      <c r="FG19" s="419"/>
      <c r="FH19" s="419"/>
      <c r="FI19" s="419"/>
      <c r="FJ19" s="419"/>
      <c r="FK19" s="419"/>
      <c r="FL19" s="378" t="s">
        <v>38</v>
      </c>
      <c r="FM19" s="379"/>
      <c r="FN19" s="379"/>
      <c r="FO19" s="379"/>
      <c r="FP19" s="379"/>
      <c r="FQ19" s="379"/>
      <c r="FR19" s="380"/>
    </row>
    <row r="20" spans="1:174" s="55" customFormat="1" ht="11">
      <c r="A20" s="110"/>
      <c r="B20" s="416" t="s">
        <v>212</v>
      </c>
      <c r="C20" s="416"/>
      <c r="D20" s="416"/>
      <c r="E20" s="416"/>
      <c r="F20" s="416"/>
      <c r="G20" s="416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  <c r="T20" s="416"/>
      <c r="U20" s="416"/>
      <c r="V20" s="416"/>
      <c r="W20" s="416"/>
      <c r="X20" s="416"/>
      <c r="Y20" s="416"/>
      <c r="Z20" s="416"/>
      <c r="AA20" s="416"/>
      <c r="AB20" s="416"/>
      <c r="AC20" s="416"/>
      <c r="AD20" s="416"/>
      <c r="AE20" s="416"/>
      <c r="AF20" s="416"/>
      <c r="AG20" s="416"/>
      <c r="AH20" s="416"/>
      <c r="AI20" s="416"/>
      <c r="AJ20" s="416"/>
      <c r="AK20" s="416"/>
      <c r="AL20" s="416"/>
      <c r="AM20" s="416"/>
      <c r="AN20" s="416"/>
      <c r="AO20" s="416"/>
      <c r="AP20" s="416"/>
      <c r="AQ20" s="416"/>
      <c r="AR20" s="417"/>
      <c r="AS20" s="405" t="s">
        <v>213</v>
      </c>
      <c r="AT20" s="405"/>
      <c r="AU20" s="405"/>
      <c r="AV20" s="405"/>
      <c r="AW20" s="405"/>
      <c r="AX20" s="405"/>
      <c r="AY20" s="418"/>
      <c r="AZ20" s="418"/>
      <c r="BA20" s="418"/>
      <c r="BB20" s="418"/>
      <c r="BC20" s="418"/>
      <c r="BD20" s="418"/>
      <c r="BE20" s="419" t="s">
        <v>206</v>
      </c>
      <c r="BF20" s="419"/>
      <c r="BG20" s="419"/>
      <c r="BH20" s="419"/>
      <c r="BI20" s="419"/>
      <c r="BJ20" s="419"/>
      <c r="BK20" s="419"/>
      <c r="BL20" s="419" t="s">
        <v>206</v>
      </c>
      <c r="BM20" s="419"/>
      <c r="BN20" s="419"/>
      <c r="BO20" s="419"/>
      <c r="BP20" s="419"/>
      <c r="BQ20" s="419"/>
      <c r="BR20" s="419"/>
      <c r="BS20" s="419" t="s">
        <v>206</v>
      </c>
      <c r="BT20" s="419"/>
      <c r="BU20" s="419"/>
      <c r="BV20" s="419"/>
      <c r="BW20" s="419"/>
      <c r="BX20" s="419"/>
      <c r="BY20" s="419"/>
      <c r="BZ20" s="418"/>
      <c r="CA20" s="418"/>
      <c r="CB20" s="418"/>
      <c r="CC20" s="418"/>
      <c r="CD20" s="418"/>
      <c r="CE20" s="418"/>
      <c r="CF20" s="418"/>
      <c r="CG20" s="418"/>
      <c r="CH20" s="418"/>
      <c r="CI20" s="418"/>
      <c r="CJ20" s="418"/>
      <c r="CK20" s="418"/>
      <c r="CL20" s="418"/>
      <c r="CM20" s="418"/>
      <c r="CN20" s="418"/>
      <c r="CO20" s="418"/>
      <c r="CP20" s="418"/>
      <c r="CQ20" s="418"/>
      <c r="CR20" s="418"/>
      <c r="CS20" s="418"/>
      <c r="CT20" s="418"/>
      <c r="CU20" s="418"/>
      <c r="CV20" s="418"/>
      <c r="CW20" s="418"/>
      <c r="CX20" s="418"/>
      <c r="CY20" s="418"/>
      <c r="CZ20" s="418"/>
      <c r="DA20" s="418"/>
      <c r="DB20" s="418"/>
      <c r="DC20" s="418"/>
      <c r="DD20" s="418"/>
      <c r="DE20" s="418"/>
      <c r="DF20" s="418"/>
      <c r="DG20" s="418"/>
      <c r="DH20" s="418"/>
      <c r="DI20" s="418"/>
      <c r="DJ20" s="418"/>
      <c r="DK20" s="418"/>
      <c r="DL20" s="418"/>
      <c r="DM20" s="418"/>
      <c r="DN20" s="418"/>
      <c r="DO20" s="418"/>
      <c r="DP20" s="418"/>
      <c r="DQ20" s="418"/>
      <c r="DR20" s="418"/>
      <c r="DS20" s="418"/>
      <c r="DT20" s="418"/>
      <c r="DU20" s="418"/>
      <c r="DV20" s="418"/>
      <c r="DW20" s="418"/>
      <c r="DX20" s="418"/>
      <c r="DY20" s="418"/>
      <c r="DZ20" s="418"/>
      <c r="EA20" s="418"/>
      <c r="EB20" s="418"/>
      <c r="EC20" s="418"/>
      <c r="ED20" s="418"/>
      <c r="EE20" s="418"/>
      <c r="EF20" s="418"/>
      <c r="EG20" s="418"/>
      <c r="EH20" s="418"/>
      <c r="EI20" s="418"/>
      <c r="EJ20" s="418"/>
      <c r="EK20" s="418"/>
      <c r="EL20" s="418"/>
      <c r="EM20" s="418"/>
      <c r="EN20" s="418"/>
      <c r="EO20" s="418"/>
      <c r="EP20" s="420" t="s">
        <v>206</v>
      </c>
      <c r="EQ20" s="420"/>
      <c r="ER20" s="420"/>
      <c r="ES20" s="420"/>
      <c r="ET20" s="420"/>
      <c r="EU20" s="420"/>
      <c r="EV20" s="420" t="s">
        <v>206</v>
      </c>
      <c r="EW20" s="420"/>
      <c r="EX20" s="420"/>
      <c r="EY20" s="420"/>
      <c r="EZ20" s="420"/>
      <c r="FA20" s="420" t="s">
        <v>206</v>
      </c>
      <c r="FB20" s="420"/>
      <c r="FC20" s="420"/>
      <c r="FD20" s="420"/>
      <c r="FE20" s="420"/>
      <c r="FF20" s="419" t="s">
        <v>207</v>
      </c>
      <c r="FG20" s="419"/>
      <c r="FH20" s="419"/>
      <c r="FI20" s="419"/>
      <c r="FJ20" s="419"/>
      <c r="FK20" s="419"/>
      <c r="FL20" s="378" t="s">
        <v>38</v>
      </c>
      <c r="FM20" s="379"/>
      <c r="FN20" s="379"/>
      <c r="FO20" s="379"/>
      <c r="FP20" s="379"/>
      <c r="FQ20" s="379"/>
      <c r="FR20" s="380"/>
    </row>
    <row r="21" spans="1:174" s="55" customFormat="1" ht="11">
      <c r="A21" s="110"/>
      <c r="B21" s="416" t="s">
        <v>214</v>
      </c>
      <c r="C21" s="416"/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  <c r="T21" s="416"/>
      <c r="U21" s="416"/>
      <c r="V21" s="416"/>
      <c r="W21" s="416"/>
      <c r="X21" s="416"/>
      <c r="Y21" s="416"/>
      <c r="Z21" s="416"/>
      <c r="AA21" s="416"/>
      <c r="AB21" s="416"/>
      <c r="AC21" s="416"/>
      <c r="AD21" s="416"/>
      <c r="AE21" s="416"/>
      <c r="AF21" s="416"/>
      <c r="AG21" s="416"/>
      <c r="AH21" s="416"/>
      <c r="AI21" s="416"/>
      <c r="AJ21" s="416"/>
      <c r="AK21" s="416"/>
      <c r="AL21" s="416"/>
      <c r="AM21" s="416"/>
      <c r="AN21" s="416"/>
      <c r="AO21" s="416"/>
      <c r="AP21" s="416"/>
      <c r="AQ21" s="416"/>
      <c r="AR21" s="417"/>
      <c r="AS21" s="405" t="s">
        <v>215</v>
      </c>
      <c r="AT21" s="405"/>
      <c r="AU21" s="405"/>
      <c r="AV21" s="405"/>
      <c r="AW21" s="405"/>
      <c r="AX21" s="405"/>
      <c r="AY21" s="418"/>
      <c r="AZ21" s="418"/>
      <c r="BA21" s="418"/>
      <c r="BB21" s="418"/>
      <c r="BC21" s="418"/>
      <c r="BD21" s="418"/>
      <c r="BE21" s="419" t="s">
        <v>206</v>
      </c>
      <c r="BF21" s="419"/>
      <c r="BG21" s="419"/>
      <c r="BH21" s="419"/>
      <c r="BI21" s="419"/>
      <c r="BJ21" s="419"/>
      <c r="BK21" s="419"/>
      <c r="BL21" s="419" t="s">
        <v>206</v>
      </c>
      <c r="BM21" s="419"/>
      <c r="BN21" s="419"/>
      <c r="BO21" s="419"/>
      <c r="BP21" s="419"/>
      <c r="BQ21" s="419"/>
      <c r="BR21" s="419"/>
      <c r="BS21" s="419" t="s">
        <v>206</v>
      </c>
      <c r="BT21" s="419"/>
      <c r="BU21" s="419"/>
      <c r="BV21" s="419"/>
      <c r="BW21" s="419"/>
      <c r="BX21" s="419"/>
      <c r="BY21" s="419"/>
      <c r="BZ21" s="418"/>
      <c r="CA21" s="418"/>
      <c r="CB21" s="418"/>
      <c r="CC21" s="418"/>
      <c r="CD21" s="418"/>
      <c r="CE21" s="418"/>
      <c r="CF21" s="418"/>
      <c r="CG21" s="418"/>
      <c r="CH21" s="418"/>
      <c r="CI21" s="418"/>
      <c r="CJ21" s="418"/>
      <c r="CK21" s="418"/>
      <c r="CL21" s="418"/>
      <c r="CM21" s="418"/>
      <c r="CN21" s="418"/>
      <c r="CO21" s="418"/>
      <c r="CP21" s="418"/>
      <c r="CQ21" s="418"/>
      <c r="CR21" s="418"/>
      <c r="CS21" s="418"/>
      <c r="CT21" s="418"/>
      <c r="CU21" s="418"/>
      <c r="CV21" s="418"/>
      <c r="CW21" s="418"/>
      <c r="CX21" s="418"/>
      <c r="CY21" s="418"/>
      <c r="CZ21" s="418"/>
      <c r="DA21" s="418"/>
      <c r="DB21" s="418"/>
      <c r="DC21" s="418"/>
      <c r="DD21" s="418"/>
      <c r="DE21" s="418"/>
      <c r="DF21" s="418"/>
      <c r="DG21" s="418"/>
      <c r="DH21" s="418"/>
      <c r="DI21" s="418"/>
      <c r="DJ21" s="418"/>
      <c r="DK21" s="418"/>
      <c r="DL21" s="418"/>
      <c r="DM21" s="418"/>
      <c r="DN21" s="418"/>
      <c r="DO21" s="418"/>
      <c r="DP21" s="418"/>
      <c r="DQ21" s="418"/>
      <c r="DR21" s="418"/>
      <c r="DS21" s="418"/>
      <c r="DT21" s="418"/>
      <c r="DU21" s="418"/>
      <c r="DV21" s="418"/>
      <c r="DW21" s="418"/>
      <c r="DX21" s="418"/>
      <c r="DY21" s="418"/>
      <c r="DZ21" s="418"/>
      <c r="EA21" s="418"/>
      <c r="EB21" s="418"/>
      <c r="EC21" s="418"/>
      <c r="ED21" s="418"/>
      <c r="EE21" s="418"/>
      <c r="EF21" s="418"/>
      <c r="EG21" s="418"/>
      <c r="EH21" s="418"/>
      <c r="EI21" s="418"/>
      <c r="EJ21" s="418"/>
      <c r="EK21" s="418"/>
      <c r="EL21" s="418"/>
      <c r="EM21" s="418"/>
      <c r="EN21" s="418"/>
      <c r="EO21" s="418"/>
      <c r="EP21" s="420" t="s">
        <v>206</v>
      </c>
      <c r="EQ21" s="420"/>
      <c r="ER21" s="420"/>
      <c r="ES21" s="420"/>
      <c r="ET21" s="420"/>
      <c r="EU21" s="420"/>
      <c r="EV21" s="420" t="s">
        <v>206</v>
      </c>
      <c r="EW21" s="420"/>
      <c r="EX21" s="420"/>
      <c r="EY21" s="420"/>
      <c r="EZ21" s="420"/>
      <c r="FA21" s="420" t="s">
        <v>206</v>
      </c>
      <c r="FB21" s="420"/>
      <c r="FC21" s="420"/>
      <c r="FD21" s="420"/>
      <c r="FE21" s="420"/>
      <c r="FF21" s="419" t="s">
        <v>5</v>
      </c>
      <c r="FG21" s="419"/>
      <c r="FH21" s="419"/>
      <c r="FI21" s="419"/>
      <c r="FJ21" s="419"/>
      <c r="FK21" s="419"/>
      <c r="FL21" s="378" t="s">
        <v>38</v>
      </c>
      <c r="FM21" s="379"/>
      <c r="FN21" s="379"/>
      <c r="FO21" s="379"/>
      <c r="FP21" s="379"/>
      <c r="FQ21" s="379"/>
      <c r="FR21" s="380"/>
    </row>
    <row r="23" spans="1:174" s="1" customFormat="1" ht="15">
      <c r="AI23" s="353" t="s">
        <v>103</v>
      </c>
      <c r="AJ23" s="353"/>
      <c r="AK23" s="353"/>
      <c r="AL23" s="353"/>
      <c r="AM23" s="353"/>
      <c r="AN23" s="353"/>
      <c r="AO23" s="353"/>
      <c r="AP23" s="353"/>
      <c r="AQ23" s="353"/>
      <c r="AR23" s="353"/>
      <c r="AS23" s="353"/>
      <c r="AT23" s="353"/>
      <c r="AU23" s="353"/>
      <c r="AV23" s="353"/>
      <c r="AW23" s="353"/>
      <c r="AX23" s="353"/>
      <c r="AY23" s="353"/>
      <c r="AZ23" s="353"/>
      <c r="BA23" s="353"/>
      <c r="BB23" s="353"/>
      <c r="BC23" s="353"/>
      <c r="BD23" s="353"/>
      <c r="BE23" s="353"/>
      <c r="BF23" s="353"/>
      <c r="BG23" s="353"/>
      <c r="BH23" s="353"/>
      <c r="BI23" s="353"/>
      <c r="BJ23" s="353"/>
      <c r="BK23" s="353"/>
      <c r="BL23" s="353"/>
      <c r="BM23" s="353"/>
      <c r="BN23" s="353"/>
      <c r="BO23" s="353"/>
      <c r="BP23" s="353"/>
      <c r="BQ23" s="353"/>
      <c r="BR23" s="353"/>
      <c r="BS23" s="353"/>
      <c r="BT23" s="353" t="s">
        <v>104</v>
      </c>
      <c r="BU23" s="353"/>
      <c r="BV23" s="353"/>
      <c r="BW23" s="353"/>
      <c r="BX23" s="353"/>
      <c r="BY23" s="353"/>
      <c r="BZ23" s="353"/>
      <c r="CA23" s="353"/>
      <c r="CB23" s="353"/>
      <c r="CC23" s="353"/>
      <c r="CD23" s="353"/>
      <c r="CE23" s="353"/>
      <c r="CF23" s="353"/>
      <c r="CG23" s="353"/>
      <c r="CH23" s="353"/>
      <c r="CI23" s="353"/>
      <c r="CJ23" s="353"/>
      <c r="CK23" s="353"/>
      <c r="CL23" s="353"/>
      <c r="CM23" s="353"/>
      <c r="CN23" s="353"/>
      <c r="CO23" s="353"/>
      <c r="CP23" s="353"/>
      <c r="CQ23" s="353"/>
      <c r="CR23" s="353"/>
      <c r="CS23" s="353"/>
      <c r="CT23" s="353"/>
      <c r="CU23" s="353"/>
      <c r="CV23" s="353"/>
      <c r="CW23" s="353"/>
      <c r="CX23" s="353"/>
      <c r="CY23" s="353"/>
      <c r="CZ23" s="353"/>
      <c r="DA23" s="353"/>
      <c r="DB23" s="353"/>
      <c r="DC23" s="353"/>
      <c r="DD23" s="353"/>
      <c r="DE23" s="353"/>
      <c r="DF23" s="353"/>
      <c r="DG23" s="353"/>
      <c r="DH23" s="353"/>
      <c r="DI23" s="353"/>
      <c r="DJ23" s="353"/>
      <c r="DK23" s="353"/>
      <c r="DL23" s="353"/>
      <c r="DM23" s="353"/>
      <c r="DN23" s="353"/>
      <c r="DO23" s="353"/>
      <c r="DP23" s="353"/>
      <c r="DQ23" s="353"/>
      <c r="DR23" s="353"/>
      <c r="DS23" s="353"/>
      <c r="DT23" s="353"/>
      <c r="DU23" s="353"/>
      <c r="DV23" s="353"/>
      <c r="DW23" s="353"/>
      <c r="DX23" s="353"/>
      <c r="DY23" s="353"/>
      <c r="DZ23" s="353"/>
      <c r="EA23" s="353"/>
      <c r="EB23" s="353"/>
      <c r="EC23" s="353"/>
      <c r="ED23" s="353"/>
      <c r="EE23" s="353"/>
      <c r="EF23" s="353"/>
    </row>
    <row r="24" spans="1:174" s="94" customFormat="1">
      <c r="AI24" s="122" t="s">
        <v>17</v>
      </c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 t="s">
        <v>18</v>
      </c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 t="s">
        <v>19</v>
      </c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</row>
    <row r="26" spans="1:174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</row>
    <row r="27" spans="1:174" s="6" customFormat="1" ht="11">
      <c r="A27" s="317" t="s">
        <v>142</v>
      </c>
      <c r="B27" s="317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17"/>
      <c r="AJ27" s="317"/>
      <c r="AK27" s="317"/>
      <c r="AL27" s="317"/>
      <c r="AM27" s="317"/>
      <c r="AN27" s="317"/>
      <c r="AO27" s="317"/>
      <c r="AP27" s="317"/>
      <c r="AQ27" s="317"/>
      <c r="AR27" s="317"/>
      <c r="AS27" s="317"/>
      <c r="AT27" s="317"/>
      <c r="AU27" s="317"/>
      <c r="AV27" s="317"/>
      <c r="AW27" s="317"/>
      <c r="AX27" s="317"/>
      <c r="AY27" s="317"/>
      <c r="AZ27" s="317"/>
      <c r="BA27" s="317"/>
      <c r="BB27" s="317"/>
      <c r="BC27" s="317"/>
      <c r="BD27" s="317"/>
      <c r="BE27" s="317"/>
      <c r="BF27" s="317"/>
      <c r="BG27" s="317"/>
      <c r="BH27" s="317"/>
      <c r="BI27" s="317"/>
      <c r="BJ27" s="317"/>
      <c r="BK27" s="317"/>
      <c r="BL27" s="317"/>
      <c r="BM27" s="317"/>
      <c r="BN27" s="317"/>
      <c r="BO27" s="317"/>
      <c r="BP27" s="317"/>
      <c r="BQ27" s="317"/>
      <c r="BR27" s="317"/>
      <c r="BS27" s="317"/>
      <c r="BT27" s="317"/>
      <c r="BU27" s="317"/>
      <c r="BV27" s="317"/>
      <c r="BW27" s="317"/>
      <c r="BX27" s="317"/>
      <c r="BY27" s="317"/>
      <c r="BZ27" s="317"/>
      <c r="CA27" s="317"/>
      <c r="CB27" s="317"/>
      <c r="CC27" s="317"/>
      <c r="CD27" s="317"/>
      <c r="CE27" s="317"/>
      <c r="CF27" s="317"/>
      <c r="CG27" s="317"/>
      <c r="CH27" s="317"/>
      <c r="CI27" s="317"/>
      <c r="CJ27" s="317"/>
      <c r="CK27" s="317"/>
      <c r="CL27" s="317"/>
      <c r="CM27" s="317"/>
      <c r="CN27" s="317"/>
      <c r="CO27" s="317"/>
      <c r="CP27" s="317"/>
      <c r="CQ27" s="317"/>
      <c r="CR27" s="317"/>
      <c r="CS27" s="317"/>
      <c r="CT27" s="317"/>
      <c r="CU27" s="317"/>
      <c r="CV27" s="317"/>
      <c r="CW27" s="317"/>
      <c r="CX27" s="317"/>
      <c r="CY27" s="317"/>
      <c r="CZ27" s="317"/>
      <c r="DA27" s="317"/>
      <c r="DB27" s="317"/>
      <c r="DC27" s="317"/>
      <c r="DD27" s="317"/>
      <c r="DE27" s="317"/>
      <c r="DF27" s="317"/>
      <c r="DG27" s="317"/>
      <c r="DH27" s="317"/>
      <c r="DI27" s="317"/>
      <c r="DJ27" s="317"/>
      <c r="DK27" s="317"/>
      <c r="DL27" s="317"/>
      <c r="DM27" s="317"/>
      <c r="DN27" s="317"/>
      <c r="DO27" s="317"/>
      <c r="DP27" s="317"/>
      <c r="DQ27" s="317"/>
      <c r="DR27" s="317"/>
      <c r="DS27" s="317"/>
      <c r="DT27" s="317"/>
      <c r="DU27" s="317"/>
      <c r="DV27" s="317"/>
      <c r="DW27" s="317"/>
      <c r="DX27" s="317"/>
      <c r="DY27" s="317"/>
      <c r="DZ27" s="317"/>
      <c r="EA27" s="317"/>
      <c r="EB27" s="317"/>
      <c r="EC27" s="317"/>
      <c r="ED27" s="317"/>
      <c r="EE27" s="317"/>
      <c r="EF27" s="317"/>
      <c r="EG27" s="317"/>
      <c r="EH27" s="317"/>
      <c r="EI27" s="317"/>
      <c r="EJ27" s="317"/>
      <c r="EK27" s="317"/>
      <c r="EL27" s="317"/>
      <c r="EM27" s="317"/>
      <c r="EN27" s="317"/>
      <c r="EO27" s="317"/>
      <c r="EP27" s="317"/>
      <c r="EQ27" s="317"/>
      <c r="ER27" s="317"/>
      <c r="ES27" s="317"/>
      <c r="ET27" s="317"/>
      <c r="EU27" s="317"/>
      <c r="EV27" s="317"/>
      <c r="EW27" s="317"/>
      <c r="EX27" s="317"/>
      <c r="EY27" s="317"/>
      <c r="EZ27" s="317"/>
      <c r="FA27" s="317"/>
      <c r="FB27" s="317"/>
      <c r="FC27" s="317"/>
      <c r="FD27" s="317"/>
      <c r="FE27" s="317"/>
      <c r="FF27" s="317"/>
      <c r="FG27" s="317"/>
      <c r="FH27" s="317"/>
      <c r="FI27" s="317"/>
      <c r="FJ27" s="317"/>
      <c r="FK27" s="317"/>
    </row>
  </sheetData>
  <mergeCells count="269">
    <mergeCell ref="AI24:BS24"/>
    <mergeCell ref="BT24:DD24"/>
    <mergeCell ref="DE24:EF24"/>
    <mergeCell ref="A27:FK27"/>
    <mergeCell ref="EV21:EZ21"/>
    <mergeCell ref="FA21:FE21"/>
    <mergeCell ref="FF21:FK21"/>
    <mergeCell ref="FL21:FR21"/>
    <mergeCell ref="AI23:BS23"/>
    <mergeCell ref="BT23:DD23"/>
    <mergeCell ref="DE23:EF23"/>
    <mergeCell ref="DJ21:DO21"/>
    <mergeCell ref="DP21:DU21"/>
    <mergeCell ref="DV21:EA21"/>
    <mergeCell ref="EB21:EI21"/>
    <mergeCell ref="EJ21:EO21"/>
    <mergeCell ref="EP21:EU21"/>
    <mergeCell ref="BZ21:CE21"/>
    <mergeCell ref="CF21:CK21"/>
    <mergeCell ref="CL21:CQ21"/>
    <mergeCell ref="CR21:CW21"/>
    <mergeCell ref="CX21:DC21"/>
    <mergeCell ref="DD21:DI21"/>
    <mergeCell ref="EV20:EZ20"/>
    <mergeCell ref="FA20:FE20"/>
    <mergeCell ref="FF20:FK20"/>
    <mergeCell ref="FL20:FR20"/>
    <mergeCell ref="B21:AR21"/>
    <mergeCell ref="AS21:AX21"/>
    <mergeCell ref="AY21:BD21"/>
    <mergeCell ref="BE21:BK21"/>
    <mergeCell ref="BL21:BR21"/>
    <mergeCell ref="BS21:BY21"/>
    <mergeCell ref="DJ20:DO20"/>
    <mergeCell ref="DP20:DU20"/>
    <mergeCell ref="DV20:EA20"/>
    <mergeCell ref="EB20:EI20"/>
    <mergeCell ref="EJ20:EO20"/>
    <mergeCell ref="EP20:EU20"/>
    <mergeCell ref="BZ20:CE20"/>
    <mergeCell ref="CF20:CK20"/>
    <mergeCell ref="CL20:CQ20"/>
    <mergeCell ref="CR20:CW20"/>
    <mergeCell ref="CX20:DC20"/>
    <mergeCell ref="DD20:DI20"/>
    <mergeCell ref="B20:AR20"/>
    <mergeCell ref="AS20:AX20"/>
    <mergeCell ref="AY20:BD20"/>
    <mergeCell ref="BE20:BK20"/>
    <mergeCell ref="BL20:BR20"/>
    <mergeCell ref="BS20:BY20"/>
    <mergeCell ref="DJ19:DO19"/>
    <mergeCell ref="DP19:DU19"/>
    <mergeCell ref="DV19:EA19"/>
    <mergeCell ref="FF18:FK18"/>
    <mergeCell ref="FL18:FR18"/>
    <mergeCell ref="EB18:EI18"/>
    <mergeCell ref="EJ18:EO18"/>
    <mergeCell ref="EP18:EU18"/>
    <mergeCell ref="EV19:EZ19"/>
    <mergeCell ref="FA19:FE19"/>
    <mergeCell ref="FF19:FK19"/>
    <mergeCell ref="FL19:FR19"/>
    <mergeCell ref="EB19:EI19"/>
    <mergeCell ref="EJ19:EO19"/>
    <mergeCell ref="EP19:EU19"/>
    <mergeCell ref="BZ19:CE19"/>
    <mergeCell ref="CF19:CK19"/>
    <mergeCell ref="CL19:CQ19"/>
    <mergeCell ref="CR19:CW19"/>
    <mergeCell ref="CX19:DC19"/>
    <mergeCell ref="B19:AR19"/>
    <mergeCell ref="AS19:AX19"/>
    <mergeCell ref="AY19:BD19"/>
    <mergeCell ref="BE19:BK19"/>
    <mergeCell ref="BL19:BR19"/>
    <mergeCell ref="BS19:BY19"/>
    <mergeCell ref="DJ18:DO18"/>
    <mergeCell ref="DP18:DU18"/>
    <mergeCell ref="DV18:EA18"/>
    <mergeCell ref="BZ18:CE18"/>
    <mergeCell ref="CF18:CK18"/>
    <mergeCell ref="CL18:CQ18"/>
    <mergeCell ref="CR18:CW18"/>
    <mergeCell ref="CX18:DC18"/>
    <mergeCell ref="DD18:DI18"/>
    <mergeCell ref="DD19:DI19"/>
    <mergeCell ref="EV17:EZ17"/>
    <mergeCell ref="FA17:FE17"/>
    <mergeCell ref="FF17:FK17"/>
    <mergeCell ref="FL17:FR17"/>
    <mergeCell ref="B18:AR18"/>
    <mergeCell ref="AS18:AX18"/>
    <mergeCell ref="AY18:BD18"/>
    <mergeCell ref="BE18:BK18"/>
    <mergeCell ref="BL18:BR18"/>
    <mergeCell ref="BS18:BY18"/>
    <mergeCell ref="DJ17:DO17"/>
    <mergeCell ref="DP17:DU17"/>
    <mergeCell ref="DV17:EA17"/>
    <mergeCell ref="EB17:EI17"/>
    <mergeCell ref="EJ17:EO17"/>
    <mergeCell ref="EP17:EU17"/>
    <mergeCell ref="BZ17:CE17"/>
    <mergeCell ref="CF17:CK17"/>
    <mergeCell ref="CL17:CQ17"/>
    <mergeCell ref="CR17:CW17"/>
    <mergeCell ref="CX17:DC17"/>
    <mergeCell ref="DD17:DI17"/>
    <mergeCell ref="EV18:EZ18"/>
    <mergeCell ref="FA18:FE18"/>
    <mergeCell ref="EV16:EZ16"/>
    <mergeCell ref="FA16:FE16"/>
    <mergeCell ref="FF16:FK16"/>
    <mergeCell ref="FL16:FR16"/>
    <mergeCell ref="B17:AR17"/>
    <mergeCell ref="AS17:AX17"/>
    <mergeCell ref="AY17:BD17"/>
    <mergeCell ref="BE17:BK17"/>
    <mergeCell ref="BL17:BR17"/>
    <mergeCell ref="BS17:BY17"/>
    <mergeCell ref="DJ16:DO16"/>
    <mergeCell ref="DP16:DU16"/>
    <mergeCell ref="DV16:EA16"/>
    <mergeCell ref="EB16:EI16"/>
    <mergeCell ref="EJ16:EO16"/>
    <mergeCell ref="EP16:EU16"/>
    <mergeCell ref="BZ16:CE16"/>
    <mergeCell ref="CF16:CK16"/>
    <mergeCell ref="CL16:CQ16"/>
    <mergeCell ref="CR16:CW16"/>
    <mergeCell ref="CX16:DC16"/>
    <mergeCell ref="DD16:DI16"/>
    <mergeCell ref="AM16:AR16"/>
    <mergeCell ref="AS16:AX16"/>
    <mergeCell ref="AY16:BD16"/>
    <mergeCell ref="BE16:BK16"/>
    <mergeCell ref="BL16:BR16"/>
    <mergeCell ref="BS16:BY16"/>
    <mergeCell ref="EV15:EZ15"/>
    <mergeCell ref="FA15:FE15"/>
    <mergeCell ref="FF15:FK15"/>
    <mergeCell ref="FL15:FR15"/>
    <mergeCell ref="A16:F16"/>
    <mergeCell ref="G16:L16"/>
    <mergeCell ref="M16:R16"/>
    <mergeCell ref="S16:Z16"/>
    <mergeCell ref="AA16:AF16"/>
    <mergeCell ref="AG16:AL16"/>
    <mergeCell ref="DJ15:DO15"/>
    <mergeCell ref="DP15:DU15"/>
    <mergeCell ref="DV15:EA15"/>
    <mergeCell ref="EB15:EI15"/>
    <mergeCell ref="EJ15:EO15"/>
    <mergeCell ref="EP15:EU15"/>
    <mergeCell ref="BZ15:CE15"/>
    <mergeCell ref="CF15:CK15"/>
    <mergeCell ref="CL15:CQ15"/>
    <mergeCell ref="CR15:CW15"/>
    <mergeCell ref="CX15:DC15"/>
    <mergeCell ref="DD15:DI15"/>
    <mergeCell ref="AM15:AR15"/>
    <mergeCell ref="AS15:AX15"/>
    <mergeCell ref="AY15:BD15"/>
    <mergeCell ref="BE15:BK15"/>
    <mergeCell ref="BL15:BR15"/>
    <mergeCell ref="BS15:BY15"/>
    <mergeCell ref="EV14:EZ14"/>
    <mergeCell ref="BE14:BK14"/>
    <mergeCell ref="BL14:BR14"/>
    <mergeCell ref="BS14:BY14"/>
    <mergeCell ref="FA14:FE14"/>
    <mergeCell ref="FF14:FK14"/>
    <mergeCell ref="FL14:FR14"/>
    <mergeCell ref="A15:F15"/>
    <mergeCell ref="G15:L15"/>
    <mergeCell ref="M15:R15"/>
    <mergeCell ref="S15:Z15"/>
    <mergeCell ref="AA15:AF15"/>
    <mergeCell ref="AG15:AL15"/>
    <mergeCell ref="DJ14:DO14"/>
    <mergeCell ref="DP14:DU14"/>
    <mergeCell ref="DV14:EA14"/>
    <mergeCell ref="EB14:EI14"/>
    <mergeCell ref="EJ14:EO14"/>
    <mergeCell ref="EP14:EU14"/>
    <mergeCell ref="BZ14:CE14"/>
    <mergeCell ref="CF14:CK14"/>
    <mergeCell ref="CL14:CQ14"/>
    <mergeCell ref="CR14:CW14"/>
    <mergeCell ref="CX14:DC14"/>
    <mergeCell ref="DD14:DI14"/>
    <mergeCell ref="AM14:AR14"/>
    <mergeCell ref="AS14:AX14"/>
    <mergeCell ref="AY14:BD14"/>
    <mergeCell ref="EV13:EZ13"/>
    <mergeCell ref="FA13:FE13"/>
    <mergeCell ref="FF13:FK13"/>
    <mergeCell ref="FL13:FR13"/>
    <mergeCell ref="A14:F14"/>
    <mergeCell ref="G14:L14"/>
    <mergeCell ref="M14:R14"/>
    <mergeCell ref="S14:Z14"/>
    <mergeCell ref="AA14:AF14"/>
    <mergeCell ref="AG14:AL14"/>
    <mergeCell ref="DJ13:DO13"/>
    <mergeCell ref="DP13:DU13"/>
    <mergeCell ref="DV13:EA13"/>
    <mergeCell ref="EB13:EI13"/>
    <mergeCell ref="EJ13:EO13"/>
    <mergeCell ref="EP13:EU13"/>
    <mergeCell ref="BZ13:CE13"/>
    <mergeCell ref="CF13:CK13"/>
    <mergeCell ref="CL13:CQ13"/>
    <mergeCell ref="CR13:CW13"/>
    <mergeCell ref="CX13:DC13"/>
    <mergeCell ref="DD13:DI13"/>
    <mergeCell ref="AM13:AR13"/>
    <mergeCell ref="AS13:AX13"/>
    <mergeCell ref="AY13:BD13"/>
    <mergeCell ref="BE13:BK13"/>
    <mergeCell ref="BL13:BR13"/>
    <mergeCell ref="BS13:BY13"/>
    <mergeCell ref="A13:F13"/>
    <mergeCell ref="G13:L13"/>
    <mergeCell ref="M13:R13"/>
    <mergeCell ref="S13:Z13"/>
    <mergeCell ref="AA13:AF13"/>
    <mergeCell ref="AG13:AL13"/>
    <mergeCell ref="FL9:FR12"/>
    <mergeCell ref="A10:F12"/>
    <mergeCell ref="G10:L12"/>
    <mergeCell ref="M10:R12"/>
    <mergeCell ref="S10:Z12"/>
    <mergeCell ref="BL10:BR12"/>
    <mergeCell ref="BS10:BY12"/>
    <mergeCell ref="BZ10:EA10"/>
    <mergeCell ref="EB10:EI12"/>
    <mergeCell ref="BZ11:CE12"/>
    <mergeCell ref="CF11:CW11"/>
    <mergeCell ref="CX11:DU11"/>
    <mergeCell ref="DV11:EA12"/>
    <mergeCell ref="AA10:AF12"/>
    <mergeCell ref="AG10:AL12"/>
    <mergeCell ref="AM10:AR12"/>
    <mergeCell ref="AS10:AX12"/>
    <mergeCell ref="AY10:BD12"/>
    <mergeCell ref="BE10:BK12"/>
    <mergeCell ref="EP11:EU12"/>
    <mergeCell ref="EV11:EZ12"/>
    <mergeCell ref="FA11:FE12"/>
    <mergeCell ref="CF12:CK12"/>
    <mergeCell ref="CL12:CQ12"/>
    <mergeCell ref="A3:FK3"/>
    <mergeCell ref="CD4:CN4"/>
    <mergeCell ref="CO4:CV4"/>
    <mergeCell ref="CW4:DG4"/>
    <mergeCell ref="AP6:DV6"/>
    <mergeCell ref="AP7:DV7"/>
    <mergeCell ref="A9:BD9"/>
    <mergeCell ref="BE9:EI9"/>
    <mergeCell ref="EJ9:EO12"/>
    <mergeCell ref="EP9:FE10"/>
    <mergeCell ref="FF9:FK12"/>
    <mergeCell ref="CR12:CW12"/>
    <mergeCell ref="CX12:DC12"/>
    <mergeCell ref="DD12:DI12"/>
    <mergeCell ref="DJ12:DO12"/>
    <mergeCell ref="DP12:DU1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4"/>
  <sheetViews>
    <sheetView view="pageBreakPreview" zoomScaleSheetLayoutView="100" workbookViewId="0">
      <selection activeCell="EM15" sqref="EM15"/>
    </sheetView>
  </sheetViews>
  <sheetFormatPr baseColWidth="10" defaultColWidth="0.83203125" defaultRowHeight="13" x14ac:dyDescent="0"/>
  <cols>
    <col min="1" max="76" width="0.83203125" style="2"/>
    <col min="77" max="77" width="0.5" style="2" customWidth="1"/>
    <col min="78" max="79" width="0.83203125" style="2" hidden="1" customWidth="1"/>
    <col min="80" max="16384" width="0.83203125" style="2"/>
  </cols>
  <sheetData>
    <row r="1" spans="1:104" s="1" customFormat="1" ht="15"/>
    <row r="2" spans="1:104" s="1" customFormat="1" ht="15">
      <c r="A2" s="127" t="s">
        <v>273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</row>
    <row r="3" spans="1:104" s="1" customFormat="1" ht="1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</row>
    <row r="4" spans="1:104" ht="15">
      <c r="F4" s="353" t="s">
        <v>102</v>
      </c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353"/>
      <c r="AJ4" s="353"/>
      <c r="AK4" s="353"/>
      <c r="AL4" s="353"/>
      <c r="AM4" s="353"/>
      <c r="AN4" s="353"/>
      <c r="AO4" s="353"/>
      <c r="AP4" s="353"/>
      <c r="AQ4" s="353"/>
      <c r="AR4" s="353"/>
      <c r="AS4" s="353"/>
      <c r="AT4" s="353"/>
      <c r="AU4" s="353"/>
      <c r="AV4" s="353"/>
      <c r="AW4" s="353"/>
      <c r="AX4" s="353"/>
      <c r="AY4" s="353"/>
      <c r="AZ4" s="353"/>
      <c r="BA4" s="353"/>
      <c r="BB4" s="353"/>
      <c r="BC4" s="353"/>
      <c r="BD4" s="353"/>
      <c r="BE4" s="353"/>
      <c r="BF4" s="353"/>
      <c r="BG4" s="353"/>
      <c r="BH4" s="353"/>
      <c r="BI4" s="353"/>
      <c r="BJ4" s="353"/>
      <c r="BK4" s="353"/>
      <c r="BL4" s="353"/>
      <c r="BM4" s="353"/>
      <c r="BN4" s="353"/>
      <c r="BO4" s="353"/>
      <c r="BP4" s="353"/>
      <c r="BQ4" s="353"/>
      <c r="BR4" s="353"/>
      <c r="BS4" s="353"/>
      <c r="BT4" s="353"/>
      <c r="BU4" s="353"/>
      <c r="BV4" s="353"/>
      <c r="BW4" s="353"/>
      <c r="BX4" s="353"/>
      <c r="BY4" s="353"/>
      <c r="BZ4" s="353"/>
      <c r="CA4" s="353"/>
      <c r="CB4" s="353"/>
      <c r="CC4" s="353"/>
      <c r="CD4" s="353"/>
      <c r="CE4" s="353"/>
      <c r="CF4" s="353"/>
      <c r="CG4" s="353"/>
      <c r="CH4" s="353"/>
      <c r="CI4" s="353"/>
      <c r="CJ4" s="353"/>
      <c r="CK4" s="353"/>
      <c r="CL4" s="353"/>
      <c r="CM4" s="353"/>
      <c r="CN4" s="353"/>
      <c r="CO4" s="353"/>
      <c r="CP4" s="353"/>
      <c r="CQ4" s="353"/>
      <c r="CR4" s="353"/>
      <c r="CS4" s="353"/>
      <c r="CT4" s="353"/>
      <c r="CU4" s="353"/>
    </row>
    <row r="5" spans="1:104" s="22" customFormat="1" ht="12">
      <c r="F5" s="122" t="s">
        <v>274</v>
      </c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</row>
    <row r="7" spans="1:104" s="59" customFormat="1" ht="123.75" customHeight="1">
      <c r="A7" s="421" t="s">
        <v>144</v>
      </c>
      <c r="B7" s="422"/>
      <c r="C7" s="422"/>
      <c r="D7" s="422"/>
      <c r="E7" s="422"/>
      <c r="F7" s="422"/>
      <c r="G7" s="423" t="s">
        <v>275</v>
      </c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424"/>
      <c r="BE7" s="423" t="s">
        <v>276</v>
      </c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187"/>
      <c r="BY7" s="187"/>
      <c r="BZ7" s="187"/>
      <c r="CA7" s="187"/>
      <c r="CB7" s="424"/>
      <c r="CC7" s="423" t="s">
        <v>277</v>
      </c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Q7" s="187"/>
      <c r="CR7" s="187"/>
      <c r="CS7" s="187"/>
      <c r="CT7" s="187"/>
      <c r="CU7" s="187"/>
      <c r="CV7" s="187"/>
      <c r="CW7" s="187"/>
      <c r="CX7" s="187"/>
      <c r="CY7" s="187"/>
      <c r="CZ7" s="424"/>
    </row>
    <row r="8" spans="1:104" s="3" customFormat="1" ht="33.75" customHeight="1">
      <c r="A8" s="425" t="s">
        <v>5</v>
      </c>
      <c r="B8" s="425"/>
      <c r="C8" s="425"/>
      <c r="D8" s="425"/>
      <c r="E8" s="425"/>
      <c r="F8" s="425"/>
      <c r="G8" s="113"/>
      <c r="H8" s="426" t="s">
        <v>278</v>
      </c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6"/>
      <c r="X8" s="426"/>
      <c r="Y8" s="426"/>
      <c r="Z8" s="426"/>
      <c r="AA8" s="426"/>
      <c r="AB8" s="426"/>
      <c r="AC8" s="426"/>
      <c r="AD8" s="426"/>
      <c r="AE8" s="426"/>
      <c r="AF8" s="426"/>
      <c r="AG8" s="426"/>
      <c r="AH8" s="426"/>
      <c r="AI8" s="426"/>
      <c r="AJ8" s="426"/>
      <c r="AK8" s="426"/>
      <c r="AL8" s="426"/>
      <c r="AM8" s="426"/>
      <c r="AN8" s="426"/>
      <c r="AO8" s="426"/>
      <c r="AP8" s="426"/>
      <c r="AQ8" s="426"/>
      <c r="AR8" s="426"/>
      <c r="AS8" s="426"/>
      <c r="AT8" s="426"/>
      <c r="AU8" s="426"/>
      <c r="AV8" s="426"/>
      <c r="AW8" s="426"/>
      <c r="AX8" s="426"/>
      <c r="AY8" s="426"/>
      <c r="AZ8" s="426"/>
      <c r="BA8" s="426"/>
      <c r="BB8" s="426"/>
      <c r="BC8" s="426"/>
      <c r="BD8" s="427"/>
      <c r="BE8" s="428"/>
      <c r="BF8" s="428"/>
      <c r="BG8" s="428"/>
      <c r="BH8" s="428"/>
      <c r="BI8" s="428"/>
      <c r="BJ8" s="428"/>
      <c r="BK8" s="428"/>
      <c r="BL8" s="428"/>
      <c r="BM8" s="428"/>
      <c r="BN8" s="428"/>
      <c r="BO8" s="428"/>
      <c r="BP8" s="428"/>
      <c r="BQ8" s="428"/>
      <c r="BR8" s="428"/>
      <c r="BS8" s="428"/>
      <c r="BT8" s="428"/>
      <c r="BU8" s="428"/>
      <c r="BV8" s="428"/>
      <c r="BW8" s="428"/>
      <c r="BX8" s="428"/>
      <c r="BY8" s="428"/>
      <c r="BZ8" s="428"/>
      <c r="CA8" s="428"/>
      <c r="CB8" s="428"/>
      <c r="CC8" s="429" t="s">
        <v>294</v>
      </c>
      <c r="CD8" s="430"/>
      <c r="CE8" s="430"/>
      <c r="CF8" s="430"/>
      <c r="CG8" s="430"/>
      <c r="CH8" s="430"/>
      <c r="CI8" s="430"/>
      <c r="CJ8" s="430"/>
      <c r="CK8" s="430"/>
      <c r="CL8" s="430"/>
      <c r="CM8" s="430"/>
      <c r="CN8" s="430"/>
      <c r="CO8" s="430"/>
      <c r="CP8" s="430"/>
      <c r="CQ8" s="430"/>
      <c r="CR8" s="430"/>
      <c r="CS8" s="430"/>
      <c r="CT8" s="430"/>
      <c r="CU8" s="430"/>
      <c r="CV8" s="430"/>
      <c r="CW8" s="430"/>
      <c r="CX8" s="430"/>
      <c r="CY8" s="430"/>
      <c r="CZ8" s="431"/>
    </row>
    <row r="9" spans="1:104" s="3" customFormat="1" ht="46.5" customHeight="1">
      <c r="A9" s="425" t="s">
        <v>149</v>
      </c>
      <c r="B9" s="425"/>
      <c r="C9" s="425"/>
      <c r="D9" s="425"/>
      <c r="E9" s="425"/>
      <c r="F9" s="425"/>
      <c r="G9" s="113"/>
      <c r="H9" s="426" t="s">
        <v>279</v>
      </c>
      <c r="I9" s="426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426"/>
      <c r="BD9" s="427"/>
      <c r="BE9" s="428"/>
      <c r="BF9" s="428"/>
      <c r="BG9" s="428"/>
      <c r="BH9" s="428"/>
      <c r="BI9" s="428"/>
      <c r="BJ9" s="428"/>
      <c r="BK9" s="428"/>
      <c r="BL9" s="428"/>
      <c r="BM9" s="428"/>
      <c r="BN9" s="428"/>
      <c r="BO9" s="428"/>
      <c r="BP9" s="428"/>
      <c r="BQ9" s="428"/>
      <c r="BR9" s="428"/>
      <c r="BS9" s="428"/>
      <c r="BT9" s="428"/>
      <c r="BU9" s="428"/>
      <c r="BV9" s="428"/>
      <c r="BW9" s="428"/>
      <c r="BX9" s="428"/>
      <c r="BY9" s="428"/>
      <c r="BZ9" s="428"/>
      <c r="CA9" s="428"/>
      <c r="CB9" s="428"/>
      <c r="CC9" s="429" t="s">
        <v>295</v>
      </c>
      <c r="CD9" s="430"/>
      <c r="CE9" s="430"/>
      <c r="CF9" s="430"/>
      <c r="CG9" s="430"/>
      <c r="CH9" s="430"/>
      <c r="CI9" s="430"/>
      <c r="CJ9" s="430"/>
      <c r="CK9" s="430"/>
      <c r="CL9" s="430"/>
      <c r="CM9" s="430"/>
      <c r="CN9" s="430"/>
      <c r="CO9" s="430"/>
      <c r="CP9" s="430"/>
      <c r="CQ9" s="430"/>
      <c r="CR9" s="430"/>
      <c r="CS9" s="430"/>
      <c r="CT9" s="430"/>
      <c r="CU9" s="430"/>
      <c r="CV9" s="430"/>
      <c r="CW9" s="430"/>
      <c r="CX9" s="430"/>
      <c r="CY9" s="430"/>
      <c r="CZ9" s="431"/>
    </row>
    <row r="10" spans="1:104" s="3" customFormat="1" ht="32.25" customHeight="1">
      <c r="A10" s="432" t="s">
        <v>6</v>
      </c>
      <c r="B10" s="172"/>
      <c r="C10" s="172"/>
      <c r="D10" s="172"/>
      <c r="E10" s="172"/>
      <c r="F10" s="433"/>
      <c r="G10" s="437"/>
      <c r="H10" s="179" t="s">
        <v>280</v>
      </c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439"/>
      <c r="BE10" s="442" t="s">
        <v>281</v>
      </c>
      <c r="BF10" s="443"/>
      <c r="BG10" s="443"/>
      <c r="BH10" s="443"/>
      <c r="BI10" s="443"/>
      <c r="BJ10" s="443"/>
      <c r="BK10" s="443"/>
      <c r="BL10" s="443"/>
      <c r="BM10" s="443"/>
      <c r="BN10" s="443"/>
      <c r="BO10" s="443"/>
      <c r="BP10" s="443"/>
      <c r="BQ10" s="443"/>
      <c r="BR10" s="443"/>
      <c r="BS10" s="443"/>
      <c r="BT10" s="443"/>
      <c r="BU10" s="443"/>
      <c r="BV10" s="443"/>
      <c r="BW10" s="443"/>
      <c r="BX10" s="443"/>
      <c r="BY10" s="443"/>
      <c r="BZ10" s="443"/>
      <c r="CA10" s="443"/>
      <c r="CB10" s="444"/>
      <c r="CC10" s="445" t="s">
        <v>296</v>
      </c>
      <c r="CD10" s="446"/>
      <c r="CE10" s="446"/>
      <c r="CF10" s="446"/>
      <c r="CG10" s="446"/>
      <c r="CH10" s="446"/>
      <c r="CI10" s="446"/>
      <c r="CJ10" s="446"/>
      <c r="CK10" s="446"/>
      <c r="CL10" s="446"/>
      <c r="CM10" s="446"/>
      <c r="CN10" s="446"/>
      <c r="CO10" s="446"/>
      <c r="CP10" s="446"/>
      <c r="CQ10" s="446"/>
      <c r="CR10" s="446"/>
      <c r="CS10" s="446"/>
      <c r="CT10" s="446"/>
      <c r="CU10" s="446"/>
      <c r="CV10" s="446"/>
      <c r="CW10" s="446"/>
      <c r="CX10" s="446"/>
      <c r="CY10" s="446"/>
      <c r="CZ10" s="447"/>
    </row>
    <row r="11" spans="1:104" s="3" customFormat="1" ht="28.5" customHeight="1">
      <c r="A11" s="434"/>
      <c r="B11" s="435"/>
      <c r="C11" s="435"/>
      <c r="D11" s="435"/>
      <c r="E11" s="435"/>
      <c r="F11" s="436"/>
      <c r="G11" s="438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0"/>
      <c r="T11" s="440"/>
      <c r="U11" s="440"/>
      <c r="V11" s="440"/>
      <c r="W11" s="440"/>
      <c r="X11" s="440"/>
      <c r="Y11" s="440"/>
      <c r="Z11" s="440"/>
      <c r="AA11" s="440"/>
      <c r="AB11" s="440"/>
      <c r="AC11" s="440"/>
      <c r="AD11" s="440"/>
      <c r="AE11" s="440"/>
      <c r="AF11" s="440"/>
      <c r="AG11" s="440"/>
      <c r="AH11" s="440"/>
      <c r="AI11" s="440"/>
      <c r="AJ11" s="440"/>
      <c r="AK11" s="440"/>
      <c r="AL11" s="440"/>
      <c r="AM11" s="440"/>
      <c r="AN11" s="440"/>
      <c r="AO11" s="440"/>
      <c r="AP11" s="440"/>
      <c r="AQ11" s="440"/>
      <c r="AR11" s="440"/>
      <c r="AS11" s="440"/>
      <c r="AT11" s="440"/>
      <c r="AU11" s="440"/>
      <c r="AV11" s="440"/>
      <c r="AW11" s="440"/>
      <c r="AX11" s="440"/>
      <c r="AY11" s="440"/>
      <c r="AZ11" s="440"/>
      <c r="BA11" s="440"/>
      <c r="BB11" s="440"/>
      <c r="BC11" s="440"/>
      <c r="BD11" s="441"/>
      <c r="BE11" s="451"/>
      <c r="BF11" s="451"/>
      <c r="BG11" s="451"/>
      <c r="BH11" s="451"/>
      <c r="BI11" s="451"/>
      <c r="BJ11" s="451"/>
      <c r="BK11" s="451"/>
      <c r="BL11" s="451"/>
      <c r="BM11" s="451"/>
      <c r="BN11" s="451"/>
      <c r="BO11" s="451"/>
      <c r="BP11" s="451"/>
      <c r="BQ11" s="451"/>
      <c r="BR11" s="451"/>
      <c r="BS11" s="451"/>
      <c r="BT11" s="451"/>
      <c r="BU11" s="451"/>
      <c r="BV11" s="451"/>
      <c r="BW11" s="451"/>
      <c r="BX11" s="451"/>
      <c r="BY11" s="451"/>
      <c r="BZ11" s="451"/>
      <c r="CA11" s="451"/>
      <c r="CB11" s="451"/>
      <c r="CC11" s="448"/>
      <c r="CD11" s="449"/>
      <c r="CE11" s="449"/>
      <c r="CF11" s="449"/>
      <c r="CG11" s="449"/>
      <c r="CH11" s="449"/>
      <c r="CI11" s="449"/>
      <c r="CJ11" s="449"/>
      <c r="CK11" s="449"/>
      <c r="CL11" s="449"/>
      <c r="CM11" s="449"/>
      <c r="CN11" s="449"/>
      <c r="CO11" s="449"/>
      <c r="CP11" s="449"/>
      <c r="CQ11" s="449"/>
      <c r="CR11" s="449"/>
      <c r="CS11" s="449"/>
      <c r="CT11" s="449"/>
      <c r="CU11" s="449"/>
      <c r="CV11" s="449"/>
      <c r="CW11" s="449"/>
      <c r="CX11" s="449"/>
      <c r="CY11" s="449"/>
      <c r="CZ11" s="450"/>
    </row>
    <row r="12" spans="1:104" s="3" customFormat="1">
      <c r="A12" s="432" t="s">
        <v>7</v>
      </c>
      <c r="B12" s="172"/>
      <c r="C12" s="172"/>
      <c r="D12" s="172"/>
      <c r="E12" s="172"/>
      <c r="F12" s="433"/>
      <c r="G12" s="437"/>
      <c r="H12" s="179" t="s">
        <v>282</v>
      </c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439"/>
      <c r="BE12" s="442" t="s">
        <v>283</v>
      </c>
      <c r="BF12" s="443"/>
      <c r="BG12" s="443"/>
      <c r="BH12" s="443"/>
      <c r="BI12" s="443"/>
      <c r="BJ12" s="443"/>
      <c r="BK12" s="443"/>
      <c r="BL12" s="443"/>
      <c r="BM12" s="443"/>
      <c r="BN12" s="443"/>
      <c r="BO12" s="443"/>
      <c r="BP12" s="443"/>
      <c r="BQ12" s="443"/>
      <c r="BR12" s="443"/>
      <c r="BS12" s="443"/>
      <c r="BT12" s="443"/>
      <c r="BU12" s="443"/>
      <c r="BV12" s="443"/>
      <c r="BW12" s="443"/>
      <c r="BX12" s="443"/>
      <c r="BY12" s="443"/>
      <c r="BZ12" s="443"/>
      <c r="CA12" s="443"/>
      <c r="CB12" s="444"/>
      <c r="CC12" s="445" t="s">
        <v>297</v>
      </c>
      <c r="CD12" s="446"/>
      <c r="CE12" s="446"/>
      <c r="CF12" s="446"/>
      <c r="CG12" s="446"/>
      <c r="CH12" s="446"/>
      <c r="CI12" s="446"/>
      <c r="CJ12" s="446"/>
      <c r="CK12" s="446"/>
      <c r="CL12" s="446"/>
      <c r="CM12" s="446"/>
      <c r="CN12" s="446"/>
      <c r="CO12" s="446"/>
      <c r="CP12" s="446"/>
      <c r="CQ12" s="446"/>
      <c r="CR12" s="446"/>
      <c r="CS12" s="446"/>
      <c r="CT12" s="446"/>
      <c r="CU12" s="446"/>
      <c r="CV12" s="446"/>
      <c r="CW12" s="446"/>
      <c r="CX12" s="446"/>
      <c r="CY12" s="446"/>
      <c r="CZ12" s="447"/>
    </row>
    <row r="13" spans="1:104" s="3" customFormat="1">
      <c r="A13" s="434"/>
      <c r="B13" s="435"/>
      <c r="C13" s="435"/>
      <c r="D13" s="435"/>
      <c r="E13" s="435"/>
      <c r="F13" s="436"/>
      <c r="G13" s="438"/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0"/>
      <c r="S13" s="440"/>
      <c r="T13" s="440"/>
      <c r="U13" s="440"/>
      <c r="V13" s="440"/>
      <c r="W13" s="440"/>
      <c r="X13" s="440"/>
      <c r="Y13" s="440"/>
      <c r="Z13" s="440"/>
      <c r="AA13" s="440"/>
      <c r="AB13" s="440"/>
      <c r="AC13" s="440"/>
      <c r="AD13" s="440"/>
      <c r="AE13" s="440"/>
      <c r="AF13" s="440"/>
      <c r="AG13" s="440"/>
      <c r="AH13" s="440"/>
      <c r="AI13" s="440"/>
      <c r="AJ13" s="440"/>
      <c r="AK13" s="440"/>
      <c r="AL13" s="440"/>
      <c r="AM13" s="440"/>
      <c r="AN13" s="440"/>
      <c r="AO13" s="440"/>
      <c r="AP13" s="440"/>
      <c r="AQ13" s="440"/>
      <c r="AR13" s="440"/>
      <c r="AS13" s="440"/>
      <c r="AT13" s="440"/>
      <c r="AU13" s="440"/>
      <c r="AV13" s="440"/>
      <c r="AW13" s="440"/>
      <c r="AX13" s="440"/>
      <c r="AY13" s="440"/>
      <c r="AZ13" s="440"/>
      <c r="BA13" s="440"/>
      <c r="BB13" s="440"/>
      <c r="BC13" s="440"/>
      <c r="BD13" s="441"/>
      <c r="BE13" s="451"/>
      <c r="BF13" s="451"/>
      <c r="BG13" s="451"/>
      <c r="BH13" s="451"/>
      <c r="BI13" s="451"/>
      <c r="BJ13" s="451"/>
      <c r="BK13" s="451"/>
      <c r="BL13" s="451"/>
      <c r="BM13" s="451"/>
      <c r="BN13" s="451"/>
      <c r="BO13" s="451"/>
      <c r="BP13" s="451"/>
      <c r="BQ13" s="451"/>
      <c r="BR13" s="451"/>
      <c r="BS13" s="451"/>
      <c r="BT13" s="451"/>
      <c r="BU13" s="451"/>
      <c r="BV13" s="451"/>
      <c r="BW13" s="451"/>
      <c r="BX13" s="451"/>
      <c r="BY13" s="451"/>
      <c r="BZ13" s="451"/>
      <c r="CA13" s="451"/>
      <c r="CB13" s="451"/>
      <c r="CC13" s="448"/>
      <c r="CD13" s="449"/>
      <c r="CE13" s="449"/>
      <c r="CF13" s="449"/>
      <c r="CG13" s="449"/>
      <c r="CH13" s="449"/>
      <c r="CI13" s="449"/>
      <c r="CJ13" s="449"/>
      <c r="CK13" s="449"/>
      <c r="CL13" s="449"/>
      <c r="CM13" s="449"/>
      <c r="CN13" s="449"/>
      <c r="CO13" s="449"/>
      <c r="CP13" s="449"/>
      <c r="CQ13" s="449"/>
      <c r="CR13" s="449"/>
      <c r="CS13" s="449"/>
      <c r="CT13" s="449"/>
      <c r="CU13" s="449"/>
      <c r="CV13" s="449"/>
      <c r="CW13" s="449"/>
      <c r="CX13" s="449"/>
      <c r="CY13" s="449"/>
      <c r="CZ13" s="450"/>
    </row>
    <row r="14" spans="1:104" s="3" customFormat="1" ht="19.5" customHeight="1">
      <c r="A14" s="425" t="s">
        <v>8</v>
      </c>
      <c r="B14" s="425"/>
      <c r="C14" s="425"/>
      <c r="D14" s="425"/>
      <c r="E14" s="425"/>
      <c r="F14" s="425"/>
      <c r="G14" s="113"/>
      <c r="H14" s="426" t="s">
        <v>284</v>
      </c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M14" s="426"/>
      <c r="AN14" s="426"/>
      <c r="AO14" s="426"/>
      <c r="AP14" s="426"/>
      <c r="AQ14" s="426"/>
      <c r="AR14" s="426"/>
      <c r="AS14" s="426"/>
      <c r="AT14" s="426"/>
      <c r="AU14" s="426"/>
      <c r="AV14" s="426"/>
      <c r="AW14" s="426"/>
      <c r="AX14" s="426"/>
      <c r="AY14" s="426"/>
      <c r="AZ14" s="426"/>
      <c r="BA14" s="426"/>
      <c r="BB14" s="426"/>
      <c r="BC14" s="426"/>
      <c r="BD14" s="427"/>
      <c r="BE14" s="428"/>
      <c r="BF14" s="428"/>
      <c r="BG14" s="428"/>
      <c r="BH14" s="428"/>
      <c r="BI14" s="428"/>
      <c r="BJ14" s="428"/>
      <c r="BK14" s="428"/>
      <c r="BL14" s="428"/>
      <c r="BM14" s="428"/>
      <c r="BN14" s="428"/>
      <c r="BO14" s="428"/>
      <c r="BP14" s="428"/>
      <c r="BQ14" s="428"/>
      <c r="BR14" s="428"/>
      <c r="BS14" s="428"/>
      <c r="BT14" s="428"/>
      <c r="BU14" s="428"/>
      <c r="BV14" s="428"/>
      <c r="BW14" s="428"/>
      <c r="BX14" s="428"/>
      <c r="BY14" s="428"/>
      <c r="BZ14" s="428"/>
      <c r="CA14" s="428"/>
      <c r="CB14" s="428"/>
      <c r="CC14" s="429" t="s">
        <v>298</v>
      </c>
      <c r="CD14" s="430"/>
      <c r="CE14" s="430"/>
      <c r="CF14" s="430"/>
      <c r="CG14" s="430"/>
      <c r="CH14" s="430"/>
      <c r="CI14" s="430"/>
      <c r="CJ14" s="430"/>
      <c r="CK14" s="430"/>
      <c r="CL14" s="430"/>
      <c r="CM14" s="430"/>
      <c r="CN14" s="430"/>
      <c r="CO14" s="430"/>
      <c r="CP14" s="430"/>
      <c r="CQ14" s="430"/>
      <c r="CR14" s="430"/>
      <c r="CS14" s="430"/>
      <c r="CT14" s="430"/>
      <c r="CU14" s="430"/>
      <c r="CV14" s="430"/>
      <c r="CW14" s="430"/>
      <c r="CX14" s="430"/>
      <c r="CY14" s="430"/>
      <c r="CZ14" s="431"/>
    </row>
    <row r="15" spans="1:104" s="3" customFormat="1" ht="18.75" customHeight="1">
      <c r="A15" s="425" t="s">
        <v>9</v>
      </c>
      <c r="B15" s="425"/>
      <c r="C15" s="425"/>
      <c r="D15" s="425"/>
      <c r="E15" s="425"/>
      <c r="F15" s="425"/>
      <c r="G15" s="113"/>
      <c r="H15" s="426" t="s">
        <v>285</v>
      </c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6"/>
      <c r="T15" s="426"/>
      <c r="U15" s="426"/>
      <c r="V15" s="426"/>
      <c r="W15" s="426"/>
      <c r="X15" s="426"/>
      <c r="Y15" s="426"/>
      <c r="Z15" s="426"/>
      <c r="AA15" s="426"/>
      <c r="AB15" s="426"/>
      <c r="AC15" s="426"/>
      <c r="AD15" s="426"/>
      <c r="AE15" s="426"/>
      <c r="AF15" s="426"/>
      <c r="AG15" s="426"/>
      <c r="AH15" s="426"/>
      <c r="AI15" s="426"/>
      <c r="AJ15" s="426"/>
      <c r="AK15" s="426"/>
      <c r="AL15" s="426"/>
      <c r="AM15" s="426"/>
      <c r="AN15" s="426"/>
      <c r="AO15" s="426"/>
      <c r="AP15" s="426"/>
      <c r="AQ15" s="426"/>
      <c r="AR15" s="426"/>
      <c r="AS15" s="426"/>
      <c r="AT15" s="426"/>
      <c r="AU15" s="426"/>
      <c r="AV15" s="426"/>
      <c r="AW15" s="426"/>
      <c r="AX15" s="426"/>
      <c r="AY15" s="426"/>
      <c r="AZ15" s="426"/>
      <c r="BA15" s="426"/>
      <c r="BB15" s="426"/>
      <c r="BC15" s="426"/>
      <c r="BD15" s="427"/>
      <c r="BE15" s="428"/>
      <c r="BF15" s="428"/>
      <c r="BG15" s="428"/>
      <c r="BH15" s="428"/>
      <c r="BI15" s="428"/>
      <c r="BJ15" s="428"/>
      <c r="BK15" s="428"/>
      <c r="BL15" s="428"/>
      <c r="BM15" s="428"/>
      <c r="BN15" s="428"/>
      <c r="BO15" s="428"/>
      <c r="BP15" s="428"/>
      <c r="BQ15" s="428"/>
      <c r="BR15" s="428"/>
      <c r="BS15" s="428"/>
      <c r="BT15" s="428"/>
      <c r="BU15" s="428"/>
      <c r="BV15" s="428"/>
      <c r="BW15" s="428"/>
      <c r="BX15" s="428"/>
      <c r="BY15" s="428"/>
      <c r="BZ15" s="428"/>
      <c r="CA15" s="428"/>
      <c r="CB15" s="428"/>
      <c r="CC15" s="429" t="s">
        <v>299</v>
      </c>
      <c r="CD15" s="430"/>
      <c r="CE15" s="430"/>
      <c r="CF15" s="430"/>
      <c r="CG15" s="430"/>
      <c r="CH15" s="430"/>
      <c r="CI15" s="430"/>
      <c r="CJ15" s="430"/>
      <c r="CK15" s="430"/>
      <c r="CL15" s="430"/>
      <c r="CM15" s="430"/>
      <c r="CN15" s="430"/>
      <c r="CO15" s="430"/>
      <c r="CP15" s="430"/>
      <c r="CQ15" s="430"/>
      <c r="CR15" s="430"/>
      <c r="CS15" s="430"/>
      <c r="CT15" s="430"/>
      <c r="CU15" s="430"/>
      <c r="CV15" s="430"/>
      <c r="CW15" s="430"/>
      <c r="CX15" s="430"/>
      <c r="CY15" s="430"/>
      <c r="CZ15" s="431"/>
    </row>
    <row r="16" spans="1:104" s="3" customFormat="1" ht="24" customHeight="1">
      <c r="A16" s="432" t="s">
        <v>10</v>
      </c>
      <c r="B16" s="172"/>
      <c r="C16" s="172"/>
      <c r="D16" s="172"/>
      <c r="E16" s="172"/>
      <c r="F16" s="433"/>
      <c r="G16" s="437"/>
      <c r="H16" s="179" t="s">
        <v>286</v>
      </c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439"/>
      <c r="BE16" s="442" t="s">
        <v>287</v>
      </c>
      <c r="BF16" s="443"/>
      <c r="BG16" s="443"/>
      <c r="BH16" s="443"/>
      <c r="BI16" s="443"/>
      <c r="BJ16" s="443"/>
      <c r="BK16" s="443"/>
      <c r="BL16" s="443"/>
      <c r="BM16" s="443"/>
      <c r="BN16" s="443"/>
      <c r="BO16" s="443"/>
      <c r="BP16" s="443"/>
      <c r="BQ16" s="443"/>
      <c r="BR16" s="443"/>
      <c r="BS16" s="443"/>
      <c r="BT16" s="443"/>
      <c r="BU16" s="443"/>
      <c r="BV16" s="443"/>
      <c r="BW16" s="443"/>
      <c r="BX16" s="443"/>
      <c r="BY16" s="443"/>
      <c r="BZ16" s="443"/>
      <c r="CA16" s="443"/>
      <c r="CB16" s="444"/>
      <c r="CC16" s="452">
        <v>1</v>
      </c>
      <c r="CD16" s="453"/>
      <c r="CE16" s="453"/>
      <c r="CF16" s="453"/>
      <c r="CG16" s="453"/>
      <c r="CH16" s="453"/>
      <c r="CI16" s="453"/>
      <c r="CJ16" s="453"/>
      <c r="CK16" s="453"/>
      <c r="CL16" s="453"/>
      <c r="CM16" s="453"/>
      <c r="CN16" s="453"/>
      <c r="CO16" s="453"/>
      <c r="CP16" s="453"/>
      <c r="CQ16" s="453"/>
      <c r="CR16" s="453"/>
      <c r="CS16" s="453"/>
      <c r="CT16" s="453"/>
      <c r="CU16" s="453"/>
      <c r="CV16" s="453"/>
      <c r="CW16" s="453"/>
      <c r="CX16" s="453"/>
      <c r="CY16" s="453"/>
      <c r="CZ16" s="454"/>
    </row>
    <row r="17" spans="1:104" s="3" customFormat="1" ht="24.75" customHeight="1">
      <c r="A17" s="434"/>
      <c r="B17" s="435"/>
      <c r="C17" s="435"/>
      <c r="D17" s="435"/>
      <c r="E17" s="435"/>
      <c r="F17" s="436"/>
      <c r="G17" s="438"/>
      <c r="H17" s="440"/>
      <c r="I17" s="440"/>
      <c r="J17" s="440"/>
      <c r="K17" s="440"/>
      <c r="L17" s="440"/>
      <c r="M17" s="440"/>
      <c r="N17" s="440"/>
      <c r="O17" s="440"/>
      <c r="P17" s="440"/>
      <c r="Q17" s="440"/>
      <c r="R17" s="440"/>
      <c r="S17" s="440"/>
      <c r="T17" s="440"/>
      <c r="U17" s="440"/>
      <c r="V17" s="440"/>
      <c r="W17" s="440"/>
      <c r="X17" s="440"/>
      <c r="Y17" s="440"/>
      <c r="Z17" s="440"/>
      <c r="AA17" s="440"/>
      <c r="AB17" s="440"/>
      <c r="AC17" s="440"/>
      <c r="AD17" s="440"/>
      <c r="AE17" s="440"/>
      <c r="AF17" s="440"/>
      <c r="AG17" s="440"/>
      <c r="AH17" s="440"/>
      <c r="AI17" s="440"/>
      <c r="AJ17" s="440"/>
      <c r="AK17" s="440"/>
      <c r="AL17" s="440"/>
      <c r="AM17" s="440"/>
      <c r="AN17" s="440"/>
      <c r="AO17" s="440"/>
      <c r="AP17" s="440"/>
      <c r="AQ17" s="440"/>
      <c r="AR17" s="440"/>
      <c r="AS17" s="440"/>
      <c r="AT17" s="440"/>
      <c r="AU17" s="440"/>
      <c r="AV17" s="440"/>
      <c r="AW17" s="440"/>
      <c r="AX17" s="440"/>
      <c r="AY17" s="440"/>
      <c r="AZ17" s="440"/>
      <c r="BA17" s="440"/>
      <c r="BB17" s="440"/>
      <c r="BC17" s="440"/>
      <c r="BD17" s="441"/>
      <c r="BE17" s="458"/>
      <c r="BF17" s="458"/>
      <c r="BG17" s="458"/>
      <c r="BH17" s="458"/>
      <c r="BI17" s="458"/>
      <c r="BJ17" s="458"/>
      <c r="BK17" s="458"/>
      <c r="BL17" s="458"/>
      <c r="BM17" s="458"/>
      <c r="BN17" s="458"/>
      <c r="BO17" s="458"/>
      <c r="BP17" s="458"/>
      <c r="BQ17" s="458"/>
      <c r="BR17" s="458"/>
      <c r="BS17" s="458"/>
      <c r="BT17" s="458"/>
      <c r="BU17" s="458"/>
      <c r="BV17" s="458"/>
      <c r="BW17" s="458"/>
      <c r="BX17" s="458"/>
      <c r="BY17" s="458"/>
      <c r="BZ17" s="458"/>
      <c r="CA17" s="458"/>
      <c r="CB17" s="458"/>
      <c r="CC17" s="455"/>
      <c r="CD17" s="456"/>
      <c r="CE17" s="456"/>
      <c r="CF17" s="456"/>
      <c r="CG17" s="456"/>
      <c r="CH17" s="456"/>
      <c r="CI17" s="456"/>
      <c r="CJ17" s="456"/>
      <c r="CK17" s="456"/>
      <c r="CL17" s="456"/>
      <c r="CM17" s="456"/>
      <c r="CN17" s="456"/>
      <c r="CO17" s="456"/>
      <c r="CP17" s="456"/>
      <c r="CQ17" s="456"/>
      <c r="CR17" s="456"/>
      <c r="CS17" s="456"/>
      <c r="CT17" s="456"/>
      <c r="CU17" s="456"/>
      <c r="CV17" s="456"/>
      <c r="CW17" s="456"/>
      <c r="CX17" s="456"/>
      <c r="CY17" s="456"/>
      <c r="CZ17" s="457"/>
    </row>
    <row r="18" spans="1:104" s="3" customFormat="1" ht="23.25" customHeight="1">
      <c r="A18" s="432" t="s">
        <v>11</v>
      </c>
      <c r="B18" s="172"/>
      <c r="C18" s="172"/>
      <c r="D18" s="172"/>
      <c r="E18" s="172"/>
      <c r="F18" s="433"/>
      <c r="G18" s="437"/>
      <c r="H18" s="179" t="s">
        <v>288</v>
      </c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439"/>
      <c r="BE18" s="442" t="s">
        <v>289</v>
      </c>
      <c r="BF18" s="443"/>
      <c r="BG18" s="443"/>
      <c r="BH18" s="443"/>
      <c r="BI18" s="443"/>
      <c r="BJ18" s="443"/>
      <c r="BK18" s="443"/>
      <c r="BL18" s="443"/>
      <c r="BM18" s="443"/>
      <c r="BN18" s="443"/>
      <c r="BO18" s="443"/>
      <c r="BP18" s="443"/>
      <c r="BQ18" s="443"/>
      <c r="BR18" s="443"/>
      <c r="BS18" s="443"/>
      <c r="BT18" s="443"/>
      <c r="BU18" s="443"/>
      <c r="BV18" s="443"/>
      <c r="BW18" s="443"/>
      <c r="BX18" s="443"/>
      <c r="BY18" s="443"/>
      <c r="BZ18" s="443"/>
      <c r="CA18" s="443"/>
      <c r="CB18" s="444"/>
      <c r="CC18" s="452">
        <v>1</v>
      </c>
      <c r="CD18" s="453"/>
      <c r="CE18" s="453"/>
      <c r="CF18" s="453"/>
      <c r="CG18" s="453"/>
      <c r="CH18" s="453"/>
      <c r="CI18" s="453"/>
      <c r="CJ18" s="453"/>
      <c r="CK18" s="453"/>
      <c r="CL18" s="453"/>
      <c r="CM18" s="453"/>
      <c r="CN18" s="453"/>
      <c r="CO18" s="453"/>
      <c r="CP18" s="453"/>
      <c r="CQ18" s="453"/>
      <c r="CR18" s="453"/>
      <c r="CS18" s="453"/>
      <c r="CT18" s="453"/>
      <c r="CU18" s="453"/>
      <c r="CV18" s="453"/>
      <c r="CW18" s="453"/>
      <c r="CX18" s="453"/>
      <c r="CY18" s="453"/>
      <c r="CZ18" s="454"/>
    </row>
    <row r="19" spans="1:104" s="3" customFormat="1" ht="27" customHeight="1">
      <c r="A19" s="434"/>
      <c r="B19" s="435"/>
      <c r="C19" s="435"/>
      <c r="D19" s="435"/>
      <c r="E19" s="435"/>
      <c r="F19" s="436"/>
      <c r="G19" s="438"/>
      <c r="H19" s="440"/>
      <c r="I19" s="440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0"/>
      <c r="U19" s="440"/>
      <c r="V19" s="440"/>
      <c r="W19" s="440"/>
      <c r="X19" s="440"/>
      <c r="Y19" s="440"/>
      <c r="Z19" s="440"/>
      <c r="AA19" s="440"/>
      <c r="AB19" s="440"/>
      <c r="AC19" s="440"/>
      <c r="AD19" s="440"/>
      <c r="AE19" s="440"/>
      <c r="AF19" s="440"/>
      <c r="AG19" s="440"/>
      <c r="AH19" s="440"/>
      <c r="AI19" s="440"/>
      <c r="AJ19" s="440"/>
      <c r="AK19" s="440"/>
      <c r="AL19" s="440"/>
      <c r="AM19" s="440"/>
      <c r="AN19" s="440"/>
      <c r="AO19" s="440"/>
      <c r="AP19" s="440"/>
      <c r="AQ19" s="440"/>
      <c r="AR19" s="440"/>
      <c r="AS19" s="440"/>
      <c r="AT19" s="440"/>
      <c r="AU19" s="440"/>
      <c r="AV19" s="440"/>
      <c r="AW19" s="440"/>
      <c r="AX19" s="440"/>
      <c r="AY19" s="440"/>
      <c r="AZ19" s="440"/>
      <c r="BA19" s="440"/>
      <c r="BB19" s="440"/>
      <c r="BC19" s="440"/>
      <c r="BD19" s="441"/>
      <c r="BE19" s="458"/>
      <c r="BF19" s="458"/>
      <c r="BG19" s="458"/>
      <c r="BH19" s="458"/>
      <c r="BI19" s="458"/>
      <c r="BJ19" s="458"/>
      <c r="BK19" s="458"/>
      <c r="BL19" s="458"/>
      <c r="BM19" s="458"/>
      <c r="BN19" s="458"/>
      <c r="BO19" s="458"/>
      <c r="BP19" s="458"/>
      <c r="BQ19" s="458"/>
      <c r="BR19" s="458"/>
      <c r="BS19" s="458"/>
      <c r="BT19" s="458"/>
      <c r="BU19" s="458"/>
      <c r="BV19" s="458"/>
      <c r="BW19" s="458"/>
      <c r="BX19" s="458"/>
      <c r="BY19" s="458"/>
      <c r="BZ19" s="458"/>
      <c r="CA19" s="458"/>
      <c r="CB19" s="458"/>
      <c r="CC19" s="455"/>
      <c r="CD19" s="456"/>
      <c r="CE19" s="456"/>
      <c r="CF19" s="456"/>
      <c r="CG19" s="456"/>
      <c r="CH19" s="456"/>
      <c r="CI19" s="456"/>
      <c r="CJ19" s="456"/>
      <c r="CK19" s="456"/>
      <c r="CL19" s="456"/>
      <c r="CM19" s="456"/>
      <c r="CN19" s="456"/>
      <c r="CO19" s="456"/>
      <c r="CP19" s="456"/>
      <c r="CQ19" s="456"/>
      <c r="CR19" s="456"/>
      <c r="CS19" s="456"/>
      <c r="CT19" s="456"/>
      <c r="CU19" s="456"/>
      <c r="CV19" s="456"/>
      <c r="CW19" s="456"/>
      <c r="CX19" s="456"/>
      <c r="CY19" s="456"/>
      <c r="CZ19" s="457"/>
    </row>
    <row r="20" spans="1:104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104" s="6" customFormat="1" ht="48.75" customHeight="1">
      <c r="A21" s="142" t="s">
        <v>290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</row>
    <row r="22" spans="1:104" s="6" customFormat="1" ht="39.75" customHeight="1">
      <c r="A22" s="142" t="s">
        <v>291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</row>
    <row r="23" spans="1:104" s="6" customFormat="1" ht="25.5" customHeight="1">
      <c r="A23" s="142" t="s">
        <v>292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</row>
    <row r="24" spans="1:104" s="6" customFormat="1" ht="36.75" customHeight="1">
      <c r="A24" s="142" t="s">
        <v>293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</row>
  </sheetData>
  <mergeCells count="51">
    <mergeCell ref="A21:CZ21"/>
    <mergeCell ref="A22:CZ22"/>
    <mergeCell ref="A23:CZ23"/>
    <mergeCell ref="A24:CZ24"/>
    <mergeCell ref="A18:F19"/>
    <mergeCell ref="G18:G19"/>
    <mergeCell ref="H18:BD19"/>
    <mergeCell ref="BE18:CB18"/>
    <mergeCell ref="CC18:CZ19"/>
    <mergeCell ref="BE19:CB19"/>
    <mergeCell ref="A16:F17"/>
    <mergeCell ref="G16:G17"/>
    <mergeCell ref="H16:BD17"/>
    <mergeCell ref="BE16:CB16"/>
    <mergeCell ref="CC16:CZ17"/>
    <mergeCell ref="BE17:CB17"/>
    <mergeCell ref="A14:F14"/>
    <mergeCell ref="H14:BD14"/>
    <mergeCell ref="BE14:CB14"/>
    <mergeCell ref="CC14:CZ14"/>
    <mergeCell ref="A15:F15"/>
    <mergeCell ref="H15:BD15"/>
    <mergeCell ref="BE15:CB15"/>
    <mergeCell ref="CC15:CZ15"/>
    <mergeCell ref="A12:F13"/>
    <mergeCell ref="G12:G13"/>
    <mergeCell ref="H12:BD13"/>
    <mergeCell ref="BE12:CB12"/>
    <mergeCell ref="CC12:CZ13"/>
    <mergeCell ref="BE13:CB13"/>
    <mergeCell ref="A10:F11"/>
    <mergeCell ref="G10:G11"/>
    <mergeCell ref="H10:BD11"/>
    <mergeCell ref="BE10:CB10"/>
    <mergeCell ref="CC10:CZ11"/>
    <mergeCell ref="BE11:CB11"/>
    <mergeCell ref="A8:F8"/>
    <mergeCell ref="H8:BD8"/>
    <mergeCell ref="BE8:CB8"/>
    <mergeCell ref="CC8:CZ8"/>
    <mergeCell ref="A9:F9"/>
    <mergeCell ref="H9:BD9"/>
    <mergeCell ref="BE9:CB9"/>
    <mergeCell ref="CC9:CZ9"/>
    <mergeCell ref="A2:CZ2"/>
    <mergeCell ref="F4:CU4"/>
    <mergeCell ref="F5:CU5"/>
    <mergeCell ref="A7:F7"/>
    <mergeCell ref="G7:BD7"/>
    <mergeCell ref="BE7:CB7"/>
    <mergeCell ref="CC7:CZ7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B18"/>
  <sheetViews>
    <sheetView workbookViewId="0">
      <selection activeCell="AN8" sqref="AN8"/>
    </sheetView>
  </sheetViews>
  <sheetFormatPr baseColWidth="10" defaultColWidth="0.83203125" defaultRowHeight="13" x14ac:dyDescent="0"/>
  <cols>
    <col min="1" max="35" width="0.83203125" style="2"/>
    <col min="36" max="36" width="2" style="2" customWidth="1"/>
    <col min="37" max="16384" width="0.83203125" style="2"/>
  </cols>
  <sheetData>
    <row r="1" spans="1:100" s="1" customFormat="1" ht="15"/>
    <row r="2" spans="1:100" s="1" customFormat="1" ht="31.5" customHeight="1">
      <c r="A2" s="127" t="s">
        <v>21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</row>
    <row r="3" spans="1:100" s="1" customFormat="1" ht="15"/>
    <row r="4" spans="1:100" s="1" customFormat="1" ht="15">
      <c r="A4" s="114" t="s">
        <v>102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</row>
    <row r="5" spans="1:100" s="1" customFormat="1" ht="15">
      <c r="A5" s="122" t="s">
        <v>22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</row>
    <row r="7" spans="1:100" s="3" customFormat="1" ht="28.5" customHeight="1">
      <c r="A7" s="8"/>
      <c r="B7" s="128" t="s">
        <v>23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9" t="s">
        <v>271</v>
      </c>
      <c r="AO7" s="129"/>
      <c r="AP7" s="129"/>
      <c r="AQ7" s="129"/>
      <c r="AR7" s="129"/>
      <c r="AS7" s="129"/>
      <c r="AT7" s="129"/>
      <c r="AU7" s="9" t="s">
        <v>24</v>
      </c>
      <c r="AV7" s="9"/>
      <c r="AW7" s="9"/>
      <c r="AX7" s="9"/>
      <c r="AY7" s="9"/>
      <c r="AZ7" s="9"/>
      <c r="BA7" s="9"/>
      <c r="BB7" s="9"/>
      <c r="BC7" s="9"/>
      <c r="BD7" s="9"/>
      <c r="BE7" s="10"/>
      <c r="BF7" s="11"/>
      <c r="BG7" s="128" t="s">
        <v>25</v>
      </c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30"/>
    </row>
    <row r="8" spans="1:100" ht="23.25" customHeight="1">
      <c r="A8" s="12"/>
      <c r="B8" s="2" t="s">
        <v>26</v>
      </c>
      <c r="BE8" s="13"/>
      <c r="BF8" s="14"/>
      <c r="BG8" s="131" t="s">
        <v>27</v>
      </c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2">
        <f>'1.1'!AD22</f>
        <v>2296</v>
      </c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3"/>
    </row>
    <row r="9" spans="1:100" s="3" customFormat="1" ht="18.75" customHeight="1">
      <c r="A9" s="15"/>
      <c r="B9" s="134" t="s">
        <v>28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5"/>
      <c r="BF9" s="8"/>
      <c r="BG9" s="138" t="s">
        <v>29</v>
      </c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9"/>
    </row>
    <row r="10" spans="1:100" s="3" customFormat="1" ht="24" customHeight="1">
      <c r="A10" s="1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7"/>
      <c r="BF10" s="17"/>
      <c r="BG10" s="140">
        <f>'1.1'!AC22:AC22</f>
        <v>0</v>
      </c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1"/>
    </row>
    <row r="11" spans="1:100" s="3" customFormat="1" ht="44.25" customHeight="1">
      <c r="A11" s="16"/>
      <c r="B11" s="123" t="s">
        <v>30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4"/>
      <c r="BF11" s="18"/>
      <c r="BG11" s="125">
        <f>BG10/BT8</f>
        <v>0</v>
      </c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6"/>
    </row>
    <row r="13" spans="1:100" s="1" customFormat="1" ht="15">
      <c r="A13" s="121" t="s">
        <v>103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 t="s">
        <v>104</v>
      </c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</row>
    <row r="14" spans="1:100" s="4" customFormat="1" ht="12">
      <c r="A14" s="122" t="s">
        <v>17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 t="s">
        <v>18</v>
      </c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 t="s">
        <v>19</v>
      </c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</row>
    <row r="18" spans="13:106" hidden="1">
      <c r="M18" s="70" t="s">
        <v>156</v>
      </c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</row>
  </sheetData>
  <mergeCells count="19">
    <mergeCell ref="B11:BE11"/>
    <mergeCell ref="BG11:CV11"/>
    <mergeCell ref="A2:CV2"/>
    <mergeCell ref="A4:CV4"/>
    <mergeCell ref="A5:CV5"/>
    <mergeCell ref="B7:AM7"/>
    <mergeCell ref="AN7:AT7"/>
    <mergeCell ref="BG7:CV7"/>
    <mergeCell ref="BG8:BS8"/>
    <mergeCell ref="BT8:CV8"/>
    <mergeCell ref="B9:BE10"/>
    <mergeCell ref="BG9:CV9"/>
    <mergeCell ref="BG10:CV10"/>
    <mergeCell ref="A13:AJ13"/>
    <mergeCell ref="AK13:BT13"/>
    <mergeCell ref="BU13:CV13"/>
    <mergeCell ref="A14:AJ14"/>
    <mergeCell ref="AK14:BT14"/>
    <mergeCell ref="BU14:CV14"/>
  </mergeCells>
  <phoneticPr fontId="19" type="noConversion"/>
  <pageMargins left="0.7" right="0.7" top="0.75" bottom="0.75" header="0.3" footer="0.3"/>
  <pageSetup paperSize="9" scale="91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9"/>
  <sheetViews>
    <sheetView workbookViewId="0">
      <selection activeCell="DP19" sqref="DP19"/>
    </sheetView>
  </sheetViews>
  <sheetFormatPr baseColWidth="10" defaultColWidth="0.83203125" defaultRowHeight="13" x14ac:dyDescent="0"/>
  <cols>
    <col min="1" max="14" width="0.83203125" style="2"/>
    <col min="15" max="15" width="31.33203125" style="2" customWidth="1"/>
    <col min="16" max="59" width="0.83203125" style="2"/>
    <col min="60" max="60" width="0.33203125" style="2" customWidth="1"/>
    <col min="61" max="62" width="0.83203125" style="2" hidden="1" customWidth="1"/>
    <col min="63" max="68" width="0.83203125" style="2"/>
    <col min="69" max="69" width="6.83203125" style="2" customWidth="1"/>
    <col min="70" max="77" width="0.83203125" style="2"/>
    <col min="78" max="78" width="2.5" style="2" customWidth="1"/>
    <col min="79" max="16384" width="0.83203125" style="2"/>
  </cols>
  <sheetData>
    <row r="1" spans="1:105" s="1" customFormat="1" ht="15">
      <c r="DA1" s="87"/>
    </row>
    <row r="2" spans="1:105" s="1" customFormat="1" ht="15"/>
    <row r="3" spans="1:105" s="1" customFormat="1" ht="15">
      <c r="A3" s="127" t="s">
        <v>225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</row>
    <row r="4" spans="1:105" s="1" customFormat="1" ht="15"/>
    <row r="5" spans="1:105" s="1" customFormat="1" ht="15">
      <c r="A5" s="121" t="s">
        <v>102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</row>
    <row r="6" spans="1:105" s="1" customFormat="1" ht="15">
      <c r="A6" s="122" t="s">
        <v>22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</row>
    <row r="8" spans="1:105" s="3" customFormat="1">
      <c r="A8" s="154" t="s">
        <v>86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6"/>
      <c r="X8" s="154" t="s">
        <v>217</v>
      </c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6"/>
      <c r="AS8" s="154" t="s">
        <v>218</v>
      </c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6"/>
      <c r="BN8" s="160" t="s">
        <v>219</v>
      </c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2"/>
    </row>
    <row r="9" spans="1:105" s="3" customFormat="1" ht="33.75" customHeight="1">
      <c r="A9" s="157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9"/>
      <c r="X9" s="157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9"/>
      <c r="AS9" s="157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9"/>
      <c r="BN9" s="163" t="s">
        <v>159</v>
      </c>
      <c r="BO9" s="164"/>
      <c r="BP9" s="164"/>
      <c r="BQ9" s="164"/>
      <c r="BR9" s="164"/>
      <c r="BS9" s="164"/>
      <c r="BT9" s="164"/>
      <c r="BU9" s="165"/>
      <c r="BV9" s="163" t="s">
        <v>270</v>
      </c>
      <c r="BW9" s="164"/>
      <c r="BX9" s="164"/>
      <c r="BY9" s="164"/>
      <c r="BZ9" s="164"/>
      <c r="CA9" s="164"/>
      <c r="CB9" s="164"/>
      <c r="CC9" s="165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</row>
    <row r="10" spans="1:105" ht="40.5" customHeight="1">
      <c r="A10" s="33"/>
      <c r="B10" s="145" t="s">
        <v>220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6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8">
        <v>2.2499999999999998E-3</v>
      </c>
      <c r="BO10" s="149"/>
      <c r="BP10" s="149"/>
      <c r="BQ10" s="149"/>
      <c r="BR10" s="149"/>
      <c r="BS10" s="149"/>
      <c r="BT10" s="149"/>
      <c r="BU10" s="150"/>
      <c r="BV10" s="151" t="s">
        <v>139</v>
      </c>
      <c r="BW10" s="152"/>
      <c r="BX10" s="152"/>
      <c r="BY10" s="152"/>
      <c r="BZ10" s="152"/>
      <c r="CA10" s="152"/>
      <c r="CB10" s="152"/>
      <c r="CC10" s="153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</row>
    <row r="11" spans="1:105" ht="37.5" customHeight="1">
      <c r="A11" s="98"/>
      <c r="B11" s="145" t="s">
        <v>221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6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4">
        <v>1</v>
      </c>
      <c r="BO11" s="144"/>
      <c r="BP11" s="144"/>
      <c r="BQ11" s="144"/>
      <c r="BR11" s="144"/>
      <c r="BS11" s="144"/>
      <c r="BT11" s="144"/>
      <c r="BU11" s="144"/>
      <c r="BV11" s="144">
        <v>1</v>
      </c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</row>
    <row r="12" spans="1:105" ht="70.5" customHeight="1">
      <c r="A12" s="98"/>
      <c r="B12" s="145" t="s">
        <v>222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6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4">
        <v>1</v>
      </c>
      <c r="BO12" s="144"/>
      <c r="BP12" s="144"/>
      <c r="BQ12" s="144"/>
      <c r="BR12" s="144"/>
      <c r="BS12" s="144"/>
      <c r="BT12" s="144"/>
      <c r="BU12" s="144"/>
      <c r="BV12" s="144">
        <v>1</v>
      </c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</row>
    <row r="13" spans="1:10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105" s="1" customFormat="1" ht="15">
      <c r="A14" s="121" t="s">
        <v>103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 t="s">
        <v>104</v>
      </c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</row>
    <row r="15" spans="1:105" s="91" customFormat="1" ht="12">
      <c r="A15" s="122" t="s">
        <v>17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 t="s">
        <v>18</v>
      </c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 t="s">
        <v>19</v>
      </c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</row>
    <row r="16" spans="1:10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105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spans="1:105" s="6" customFormat="1" ht="11">
      <c r="A18" s="142" t="s">
        <v>223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</row>
    <row r="19" spans="1:105">
      <c r="F19" s="7" t="s">
        <v>224</v>
      </c>
    </row>
  </sheetData>
  <mergeCells count="43">
    <mergeCell ref="A3:DA3"/>
    <mergeCell ref="A5:DA5"/>
    <mergeCell ref="A6:DA6"/>
    <mergeCell ref="A8:W9"/>
    <mergeCell ref="X8:AR9"/>
    <mergeCell ref="AS8:BM9"/>
    <mergeCell ref="BN8:DA8"/>
    <mergeCell ref="BN9:BU9"/>
    <mergeCell ref="BV9:CC9"/>
    <mergeCell ref="CD9:CK9"/>
    <mergeCell ref="CL9:CS9"/>
    <mergeCell ref="CT9:DA9"/>
    <mergeCell ref="B10:W10"/>
    <mergeCell ref="X10:AR10"/>
    <mergeCell ref="AS10:BM10"/>
    <mergeCell ref="BN10:BU10"/>
    <mergeCell ref="BV10:CC10"/>
    <mergeCell ref="CD10:CK10"/>
    <mergeCell ref="CL10:CS10"/>
    <mergeCell ref="CT10:DA10"/>
    <mergeCell ref="CL11:CS11"/>
    <mergeCell ref="CT11:DA11"/>
    <mergeCell ref="CD12:CK12"/>
    <mergeCell ref="CL12:CS12"/>
    <mergeCell ref="CT12:DA12"/>
    <mergeCell ref="B11:W11"/>
    <mergeCell ref="X11:AR11"/>
    <mergeCell ref="AS11:BM11"/>
    <mergeCell ref="BN11:BU11"/>
    <mergeCell ref="BV11:CC11"/>
    <mergeCell ref="CD11:CK11"/>
    <mergeCell ref="B12:W12"/>
    <mergeCell ref="X12:AR12"/>
    <mergeCell ref="AS12:BM12"/>
    <mergeCell ref="BN12:BU12"/>
    <mergeCell ref="BV12:CC12"/>
    <mergeCell ref="A18:DA18"/>
    <mergeCell ref="A14:AM14"/>
    <mergeCell ref="AN14:BY14"/>
    <mergeCell ref="BZ14:DA14"/>
    <mergeCell ref="A15:AM15"/>
    <mergeCell ref="AN15:BY15"/>
    <mergeCell ref="BZ15:DA15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17"/>
  <sheetViews>
    <sheetView workbookViewId="0">
      <selection activeCell="BP19" sqref="BP19"/>
    </sheetView>
  </sheetViews>
  <sheetFormatPr baseColWidth="10" defaultColWidth="0.83203125" defaultRowHeight="13" x14ac:dyDescent="0"/>
  <cols>
    <col min="1" max="16384" width="0.83203125" style="2"/>
  </cols>
  <sheetData>
    <row r="1" spans="1:134" s="1" customFormat="1" ht="15">
      <c r="CZ1" s="87"/>
    </row>
    <row r="2" spans="1:134" s="6" customFormat="1" ht="11">
      <c r="CZ2" s="88" t="s">
        <v>160</v>
      </c>
    </row>
    <row r="3" spans="1:134" s="1" customFormat="1" ht="15"/>
    <row r="4" spans="1:134" s="1" customFormat="1" ht="58.5" customHeight="1">
      <c r="A4" s="127" t="s">
        <v>161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</row>
    <row r="5" spans="1:134" ht="15">
      <c r="F5" s="121" t="s">
        <v>102</v>
      </c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</row>
    <row r="6" spans="1:134" s="22" customFormat="1" ht="12">
      <c r="F6" s="122" t="s">
        <v>162</v>
      </c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</row>
    <row r="8" spans="1:134" s="59" customFormat="1">
      <c r="A8" s="184" t="s">
        <v>144</v>
      </c>
      <c r="B8" s="185"/>
      <c r="C8" s="185"/>
      <c r="D8" s="185"/>
      <c r="E8" s="185"/>
      <c r="F8" s="185"/>
      <c r="G8" s="185"/>
      <c r="H8" s="186" t="s">
        <v>145</v>
      </c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8"/>
      <c r="BE8" s="186" t="s">
        <v>146</v>
      </c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8"/>
    </row>
    <row r="9" spans="1:134" s="3" customFormat="1" ht="38.25" customHeight="1">
      <c r="A9" s="171" t="s">
        <v>5</v>
      </c>
      <c r="B9" s="172"/>
      <c r="C9" s="172"/>
      <c r="D9" s="172"/>
      <c r="E9" s="172"/>
      <c r="F9" s="172"/>
      <c r="G9" s="173"/>
      <c r="H9" s="177"/>
      <c r="I9" s="179" t="s">
        <v>163</v>
      </c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80"/>
      <c r="BE9" s="167" t="s">
        <v>164</v>
      </c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9"/>
    </row>
    <row r="10" spans="1:134" s="3" customFormat="1" ht="38.25" customHeight="1">
      <c r="A10" s="174"/>
      <c r="B10" s="175"/>
      <c r="C10" s="175"/>
      <c r="D10" s="175"/>
      <c r="E10" s="175"/>
      <c r="F10" s="175"/>
      <c r="G10" s="176"/>
      <c r="H10" s="178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2"/>
      <c r="BE10" s="170">
        <v>2296</v>
      </c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</row>
    <row r="11" spans="1:134" s="3" customFormat="1" ht="125.25" customHeight="1">
      <c r="A11" s="171" t="s">
        <v>6</v>
      </c>
      <c r="B11" s="172"/>
      <c r="C11" s="172"/>
      <c r="D11" s="172"/>
      <c r="E11" s="172"/>
      <c r="F11" s="172"/>
      <c r="G11" s="173"/>
      <c r="H11" s="177"/>
      <c r="I11" s="179" t="s">
        <v>165</v>
      </c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80"/>
      <c r="BE11" s="167" t="s">
        <v>166</v>
      </c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9"/>
    </row>
    <row r="12" spans="1:134" s="3" customFormat="1" ht="33.75" customHeight="1">
      <c r="A12" s="174"/>
      <c r="B12" s="175"/>
      <c r="C12" s="175"/>
      <c r="D12" s="175"/>
      <c r="E12" s="175"/>
      <c r="F12" s="175"/>
      <c r="G12" s="176"/>
      <c r="H12" s="178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2"/>
      <c r="BE12" s="189">
        <v>0</v>
      </c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C12" s="183"/>
      <c r="DD12" s="183"/>
      <c r="DE12" s="183"/>
      <c r="DF12" s="183"/>
      <c r="DG12" s="183"/>
      <c r="DH12" s="183"/>
      <c r="DI12" s="183"/>
      <c r="DJ12" s="183"/>
      <c r="DK12" s="183"/>
      <c r="DL12" s="183"/>
      <c r="DM12" s="183"/>
      <c r="DN12" s="183"/>
      <c r="DO12" s="183"/>
      <c r="DP12" s="183"/>
      <c r="DQ12" s="183"/>
      <c r="DR12" s="183"/>
      <c r="DS12" s="183"/>
      <c r="DT12" s="183"/>
      <c r="DU12" s="183"/>
      <c r="DV12" s="183"/>
      <c r="DW12" s="183"/>
      <c r="DX12" s="183"/>
      <c r="DY12" s="183"/>
      <c r="DZ12" s="183"/>
      <c r="EA12" s="183"/>
      <c r="EB12" s="183"/>
      <c r="EC12" s="183"/>
      <c r="ED12" s="183"/>
    </row>
    <row r="13" spans="1:134" s="3" customFormat="1" ht="121.5" customHeight="1">
      <c r="A13" s="171" t="s">
        <v>7</v>
      </c>
      <c r="B13" s="172"/>
      <c r="C13" s="172"/>
      <c r="D13" s="172"/>
      <c r="E13" s="172"/>
      <c r="F13" s="172"/>
      <c r="G13" s="173"/>
      <c r="H13" s="177"/>
      <c r="I13" s="179" t="s">
        <v>167</v>
      </c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80"/>
      <c r="BE13" s="167" t="s">
        <v>168</v>
      </c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9"/>
    </row>
    <row r="14" spans="1:134" s="3" customFormat="1" ht="27.75" customHeight="1">
      <c r="A14" s="174"/>
      <c r="B14" s="175"/>
      <c r="C14" s="175"/>
      <c r="D14" s="175"/>
      <c r="E14" s="175"/>
      <c r="F14" s="175"/>
      <c r="G14" s="176"/>
      <c r="H14" s="178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2"/>
      <c r="BE14" s="170">
        <v>0</v>
      </c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C14" s="183" t="s">
        <v>216</v>
      </c>
      <c r="DD14" s="183"/>
      <c r="DE14" s="183"/>
      <c r="DF14" s="183"/>
      <c r="DG14" s="183"/>
      <c r="DH14" s="183"/>
      <c r="DI14" s="183"/>
      <c r="DJ14" s="183"/>
      <c r="DK14" s="183"/>
      <c r="DL14" s="183"/>
      <c r="DM14" s="183"/>
      <c r="DN14" s="183"/>
      <c r="DO14" s="183"/>
      <c r="DP14" s="183"/>
      <c r="DQ14" s="183"/>
      <c r="DR14" s="183"/>
      <c r="DS14" s="183"/>
      <c r="DT14" s="183"/>
      <c r="DU14" s="183"/>
      <c r="DV14" s="183"/>
      <c r="DW14" s="183"/>
      <c r="DX14" s="183"/>
      <c r="DY14" s="183"/>
      <c r="DZ14" s="183"/>
      <c r="EA14" s="183"/>
      <c r="EB14" s="183"/>
      <c r="EC14" s="183"/>
      <c r="ED14" s="183"/>
    </row>
    <row r="16" spans="1:134" s="1" customFormat="1" ht="15">
      <c r="A16" s="121" t="s">
        <v>103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 t="s">
        <v>104</v>
      </c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</row>
    <row r="17" spans="1:104" s="85" customFormat="1" ht="12">
      <c r="A17" s="122" t="s">
        <v>17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 t="s">
        <v>18</v>
      </c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 t="s">
        <v>19</v>
      </c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</row>
  </sheetData>
  <mergeCells count="29">
    <mergeCell ref="DC14:ED14"/>
    <mergeCell ref="DC12:ED12"/>
    <mergeCell ref="A4:CZ4"/>
    <mergeCell ref="F5:CU5"/>
    <mergeCell ref="F6:CU6"/>
    <mergeCell ref="A8:G8"/>
    <mergeCell ref="H8:BD8"/>
    <mergeCell ref="BE8:CZ8"/>
    <mergeCell ref="A11:G12"/>
    <mergeCell ref="H11:H12"/>
    <mergeCell ref="I11:BD12"/>
    <mergeCell ref="BE11:CZ11"/>
    <mergeCell ref="BE12:CZ12"/>
    <mergeCell ref="A9:G10"/>
    <mergeCell ref="H9:H10"/>
    <mergeCell ref="I9:BD10"/>
    <mergeCell ref="BE9:CZ9"/>
    <mergeCell ref="BE10:CZ10"/>
    <mergeCell ref="A17:AK17"/>
    <mergeCell ref="AL17:BV17"/>
    <mergeCell ref="BW17:CZ17"/>
    <mergeCell ref="A13:G14"/>
    <mergeCell ref="H13:H14"/>
    <mergeCell ref="I13:BD14"/>
    <mergeCell ref="BE13:CZ13"/>
    <mergeCell ref="BE14:CZ14"/>
    <mergeCell ref="A16:AK16"/>
    <mergeCell ref="AL16:BV16"/>
    <mergeCell ref="BW16:CZ1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DD42"/>
  <sheetViews>
    <sheetView workbookViewId="0">
      <selection activeCell="CH38" sqref="CH38:CX38"/>
    </sheetView>
  </sheetViews>
  <sheetFormatPr baseColWidth="10" defaultColWidth="0.83203125" defaultRowHeight="12" x14ac:dyDescent="0"/>
  <cols>
    <col min="1" max="16" width="0.83203125" style="22"/>
    <col min="17" max="17" width="9.5" style="22" customWidth="1"/>
    <col min="18" max="22" width="0.83203125" style="22"/>
    <col min="23" max="23" width="2.33203125" style="22" customWidth="1"/>
    <col min="24" max="16384" width="0.83203125" style="22"/>
  </cols>
  <sheetData>
    <row r="2" spans="1:108" ht="13">
      <c r="A2" s="209" t="s">
        <v>47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209"/>
      <c r="CK2" s="209"/>
      <c r="CL2" s="209"/>
      <c r="CM2" s="209"/>
      <c r="CN2" s="209"/>
      <c r="CO2" s="209"/>
      <c r="CP2" s="209"/>
      <c r="CQ2" s="209"/>
      <c r="CR2" s="209"/>
      <c r="CS2" s="209"/>
      <c r="CT2" s="209"/>
      <c r="CU2" s="209"/>
      <c r="CV2" s="209"/>
      <c r="CW2" s="209"/>
      <c r="CX2" s="209"/>
    </row>
    <row r="4" spans="1:108" ht="15">
      <c r="I4" s="114" t="s">
        <v>102</v>
      </c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</row>
    <row r="5" spans="1:108">
      <c r="I5" s="190" t="s">
        <v>31</v>
      </c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4"/>
      <c r="CR5" s="4"/>
      <c r="CS5" s="4"/>
      <c r="CT5" s="4"/>
      <c r="CU5" s="4"/>
      <c r="CV5" s="4"/>
      <c r="CW5" s="4"/>
      <c r="CX5" s="4"/>
    </row>
    <row r="7" spans="1:108" s="4" customFormat="1">
      <c r="A7" s="255" t="s">
        <v>48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7"/>
      <c r="AG7" s="261" t="s">
        <v>32</v>
      </c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3"/>
      <c r="BC7" s="210" t="s">
        <v>33</v>
      </c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2"/>
      <c r="BQ7" s="210" t="s">
        <v>34</v>
      </c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2"/>
      <c r="CH7" s="210" t="s">
        <v>35</v>
      </c>
      <c r="CI7" s="211"/>
      <c r="CJ7" s="211"/>
      <c r="CK7" s="211"/>
      <c r="CL7" s="211"/>
      <c r="CM7" s="211"/>
      <c r="CN7" s="211"/>
      <c r="CO7" s="211"/>
      <c r="CP7" s="211"/>
      <c r="CQ7" s="211"/>
      <c r="CR7" s="211"/>
      <c r="CS7" s="211"/>
      <c r="CT7" s="211"/>
      <c r="CU7" s="211"/>
      <c r="CV7" s="211"/>
      <c r="CW7" s="211"/>
      <c r="CX7" s="212"/>
    </row>
    <row r="8" spans="1:108" s="4" customFormat="1" ht="27.75" customHeight="1">
      <c r="A8" s="258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60"/>
      <c r="AG8" s="258" t="s">
        <v>36</v>
      </c>
      <c r="AH8" s="259"/>
      <c r="AI8" s="259"/>
      <c r="AJ8" s="259"/>
      <c r="AK8" s="259"/>
      <c r="AL8" s="259"/>
      <c r="AM8" s="259"/>
      <c r="AN8" s="259"/>
      <c r="AO8" s="259"/>
      <c r="AP8" s="259"/>
      <c r="AQ8" s="260"/>
      <c r="AR8" s="258" t="s">
        <v>37</v>
      </c>
      <c r="AS8" s="259"/>
      <c r="AT8" s="259"/>
      <c r="AU8" s="259"/>
      <c r="AV8" s="259"/>
      <c r="AW8" s="259"/>
      <c r="AX8" s="259"/>
      <c r="AY8" s="259"/>
      <c r="AZ8" s="259"/>
      <c r="BA8" s="259"/>
      <c r="BB8" s="260"/>
      <c r="BC8" s="213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5"/>
      <c r="BQ8" s="213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5"/>
      <c r="CH8" s="213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5"/>
    </row>
    <row r="9" spans="1:108" s="21" customFormat="1">
      <c r="A9" s="206">
        <v>1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8"/>
      <c r="AG9" s="206">
        <v>2</v>
      </c>
      <c r="AH9" s="207"/>
      <c r="AI9" s="207"/>
      <c r="AJ9" s="207"/>
      <c r="AK9" s="207"/>
      <c r="AL9" s="207"/>
      <c r="AM9" s="207"/>
      <c r="AN9" s="207"/>
      <c r="AO9" s="207"/>
      <c r="AP9" s="207"/>
      <c r="AQ9" s="208"/>
      <c r="AR9" s="206">
        <v>3</v>
      </c>
      <c r="AS9" s="207"/>
      <c r="AT9" s="207"/>
      <c r="AU9" s="207"/>
      <c r="AV9" s="207"/>
      <c r="AW9" s="207"/>
      <c r="AX9" s="207"/>
      <c r="AY9" s="207"/>
      <c r="AZ9" s="207"/>
      <c r="BA9" s="207"/>
      <c r="BB9" s="208"/>
      <c r="BC9" s="206">
        <v>4</v>
      </c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8"/>
      <c r="BQ9" s="206">
        <v>5</v>
      </c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8"/>
      <c r="CH9" s="206">
        <v>6</v>
      </c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7"/>
      <c r="CV9" s="207"/>
      <c r="CW9" s="207"/>
      <c r="CX9" s="208"/>
    </row>
    <row r="10" spans="1:108" s="23" customFormat="1" ht="43.5" customHeight="1">
      <c r="A10" s="28"/>
      <c r="B10" s="240" t="s">
        <v>53</v>
      </c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1"/>
      <c r="AG10" s="242" t="s">
        <v>38</v>
      </c>
      <c r="AH10" s="243"/>
      <c r="AI10" s="243"/>
      <c r="AJ10" s="243"/>
      <c r="AK10" s="243"/>
      <c r="AL10" s="243"/>
      <c r="AM10" s="243"/>
      <c r="AN10" s="243"/>
      <c r="AO10" s="243"/>
      <c r="AP10" s="243"/>
      <c r="AQ10" s="244"/>
      <c r="AR10" s="242" t="s">
        <v>38</v>
      </c>
      <c r="AS10" s="243"/>
      <c r="AT10" s="243"/>
      <c r="AU10" s="243"/>
      <c r="AV10" s="243"/>
      <c r="AW10" s="243"/>
      <c r="AX10" s="243"/>
      <c r="AY10" s="243"/>
      <c r="AZ10" s="243"/>
      <c r="BA10" s="243"/>
      <c r="BB10" s="244"/>
      <c r="BC10" s="191" t="s">
        <v>38</v>
      </c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3"/>
      <c r="BQ10" s="191" t="s">
        <v>38</v>
      </c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3"/>
      <c r="CH10" s="191">
        <v>0.5</v>
      </c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3"/>
    </row>
    <row r="11" spans="1:108" s="23" customFormat="1">
      <c r="A11" s="29"/>
      <c r="B11" s="240" t="s">
        <v>39</v>
      </c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1"/>
      <c r="AG11" s="242"/>
      <c r="AH11" s="243"/>
      <c r="AI11" s="243"/>
      <c r="AJ11" s="243"/>
      <c r="AK11" s="243"/>
      <c r="AL11" s="243"/>
      <c r="AM11" s="243"/>
      <c r="AN11" s="243"/>
      <c r="AO11" s="243"/>
      <c r="AP11" s="243"/>
      <c r="AQ11" s="244"/>
      <c r="AR11" s="242"/>
      <c r="AS11" s="243"/>
      <c r="AT11" s="243"/>
      <c r="AU11" s="243"/>
      <c r="AV11" s="243"/>
      <c r="AW11" s="243"/>
      <c r="AX11" s="243"/>
      <c r="AY11" s="243"/>
      <c r="AZ11" s="243"/>
      <c r="BA11" s="243"/>
      <c r="BB11" s="244"/>
      <c r="BC11" s="191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3"/>
      <c r="BQ11" s="191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3"/>
      <c r="CH11" s="191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/>
      <c r="CV11" s="192"/>
      <c r="CW11" s="192"/>
      <c r="CX11" s="193"/>
    </row>
    <row r="12" spans="1:108" s="23" customFormat="1" ht="66" customHeight="1">
      <c r="A12" s="29"/>
      <c r="B12" s="240" t="s">
        <v>55</v>
      </c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1"/>
      <c r="AG12" s="242">
        <v>21</v>
      </c>
      <c r="AH12" s="243"/>
      <c r="AI12" s="243"/>
      <c r="AJ12" s="243"/>
      <c r="AK12" s="243"/>
      <c r="AL12" s="243"/>
      <c r="AM12" s="243"/>
      <c r="AN12" s="243"/>
      <c r="AO12" s="243"/>
      <c r="AP12" s="243"/>
      <c r="AQ12" s="244"/>
      <c r="AR12" s="242">
        <v>21</v>
      </c>
      <c r="AS12" s="243"/>
      <c r="AT12" s="243"/>
      <c r="AU12" s="243"/>
      <c r="AV12" s="243"/>
      <c r="AW12" s="243"/>
      <c r="AX12" s="243"/>
      <c r="AY12" s="243"/>
      <c r="AZ12" s="243"/>
      <c r="BA12" s="243"/>
      <c r="BB12" s="244"/>
      <c r="BC12" s="247">
        <f>AG12/AR12</f>
        <v>1</v>
      </c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9"/>
      <c r="BQ12" s="191" t="s">
        <v>46</v>
      </c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3"/>
      <c r="CH12" s="191">
        <v>0</v>
      </c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3"/>
    </row>
    <row r="13" spans="1:108" s="23" customFormat="1" ht="52.5" customHeight="1">
      <c r="A13" s="29"/>
      <c r="B13" s="245" t="s">
        <v>56</v>
      </c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6"/>
      <c r="AG13" s="242" t="s">
        <v>38</v>
      </c>
      <c r="AH13" s="243"/>
      <c r="AI13" s="243"/>
      <c r="AJ13" s="243"/>
      <c r="AK13" s="243"/>
      <c r="AL13" s="243"/>
      <c r="AM13" s="243"/>
      <c r="AN13" s="243"/>
      <c r="AO13" s="243"/>
      <c r="AP13" s="243"/>
      <c r="AQ13" s="244"/>
      <c r="AR13" s="242" t="s">
        <v>38</v>
      </c>
      <c r="AS13" s="243"/>
      <c r="AT13" s="243"/>
      <c r="AU13" s="243"/>
      <c r="AV13" s="243"/>
      <c r="AW13" s="243"/>
      <c r="AX13" s="243"/>
      <c r="AY13" s="243"/>
      <c r="AZ13" s="243"/>
      <c r="BA13" s="243"/>
      <c r="BB13" s="244"/>
      <c r="BC13" s="247" t="s">
        <v>139</v>
      </c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9"/>
      <c r="BQ13" s="191" t="s">
        <v>46</v>
      </c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3"/>
      <c r="CH13" s="191">
        <v>0.5</v>
      </c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3"/>
    </row>
    <row r="14" spans="1:108" s="23" customFormat="1" ht="15.75" hidden="1" customHeight="1">
      <c r="A14" s="29"/>
      <c r="B14" s="225" t="s">
        <v>57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6"/>
      <c r="AG14" s="216">
        <v>45</v>
      </c>
      <c r="AH14" s="217"/>
      <c r="AI14" s="217"/>
      <c r="AJ14" s="217"/>
      <c r="AK14" s="217"/>
      <c r="AL14" s="217"/>
      <c r="AM14" s="217"/>
      <c r="AN14" s="217"/>
      <c r="AO14" s="217"/>
      <c r="AP14" s="217"/>
      <c r="AQ14" s="218"/>
      <c r="AR14" s="216">
        <v>45</v>
      </c>
      <c r="AS14" s="217"/>
      <c r="AT14" s="217"/>
      <c r="AU14" s="217"/>
      <c r="AV14" s="217"/>
      <c r="AW14" s="217"/>
      <c r="AX14" s="217"/>
      <c r="AY14" s="217"/>
      <c r="AZ14" s="217"/>
      <c r="BA14" s="217"/>
      <c r="BB14" s="218"/>
      <c r="BC14" s="231">
        <f>AG14/AR14</f>
        <v>1</v>
      </c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3"/>
      <c r="BQ14" s="197" t="s">
        <v>46</v>
      </c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9"/>
      <c r="CH14" s="191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3"/>
    </row>
    <row r="15" spans="1:108" s="23" customFormat="1" ht="23.25" hidden="1" customHeight="1">
      <c r="A15" s="29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8"/>
      <c r="AG15" s="219"/>
      <c r="AH15" s="220"/>
      <c r="AI15" s="220"/>
      <c r="AJ15" s="220"/>
      <c r="AK15" s="220"/>
      <c r="AL15" s="220"/>
      <c r="AM15" s="220"/>
      <c r="AN15" s="220"/>
      <c r="AO15" s="220"/>
      <c r="AP15" s="220"/>
      <c r="AQ15" s="221"/>
      <c r="AR15" s="219"/>
      <c r="AS15" s="220"/>
      <c r="AT15" s="220"/>
      <c r="AU15" s="220"/>
      <c r="AV15" s="220"/>
      <c r="AW15" s="220"/>
      <c r="AX15" s="220"/>
      <c r="AY15" s="220"/>
      <c r="AZ15" s="220"/>
      <c r="BA15" s="220"/>
      <c r="BB15" s="221"/>
      <c r="BC15" s="234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6"/>
      <c r="BQ15" s="200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2"/>
      <c r="CH15" s="191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3"/>
    </row>
    <row r="16" spans="1:108" s="23" customFormat="1" ht="56.25" customHeight="1">
      <c r="A16" s="29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30"/>
      <c r="AG16" s="222"/>
      <c r="AH16" s="223"/>
      <c r="AI16" s="223"/>
      <c r="AJ16" s="223"/>
      <c r="AK16" s="223"/>
      <c r="AL16" s="223"/>
      <c r="AM16" s="223"/>
      <c r="AN16" s="223"/>
      <c r="AO16" s="223"/>
      <c r="AP16" s="223"/>
      <c r="AQ16" s="224"/>
      <c r="AR16" s="222"/>
      <c r="AS16" s="223"/>
      <c r="AT16" s="223"/>
      <c r="AU16" s="223"/>
      <c r="AV16" s="223"/>
      <c r="AW16" s="223"/>
      <c r="AX16" s="223"/>
      <c r="AY16" s="223"/>
      <c r="AZ16" s="223"/>
      <c r="BA16" s="223"/>
      <c r="BB16" s="224"/>
      <c r="BC16" s="237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39"/>
      <c r="BQ16" s="203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5"/>
      <c r="CH16" s="191">
        <v>0</v>
      </c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3"/>
    </row>
    <row r="17" spans="1:102" s="23" customFormat="1" ht="0.75" customHeight="1">
      <c r="A17" s="29"/>
      <c r="B17" s="225" t="s">
        <v>58</v>
      </c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6"/>
      <c r="AG17" s="216">
        <v>45</v>
      </c>
      <c r="AH17" s="217"/>
      <c r="AI17" s="217"/>
      <c r="AJ17" s="217"/>
      <c r="AK17" s="217"/>
      <c r="AL17" s="217"/>
      <c r="AM17" s="217"/>
      <c r="AN17" s="217"/>
      <c r="AO17" s="217"/>
      <c r="AP17" s="217"/>
      <c r="AQ17" s="218"/>
      <c r="AR17" s="216">
        <v>45</v>
      </c>
      <c r="AS17" s="217"/>
      <c r="AT17" s="217"/>
      <c r="AU17" s="217"/>
      <c r="AV17" s="217"/>
      <c r="AW17" s="217"/>
      <c r="AX17" s="217"/>
      <c r="AY17" s="217"/>
      <c r="AZ17" s="217"/>
      <c r="BA17" s="217"/>
      <c r="BB17" s="218"/>
      <c r="BC17" s="231">
        <f>AG17/AR17</f>
        <v>1</v>
      </c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3"/>
      <c r="BQ17" s="197" t="s">
        <v>46</v>
      </c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9"/>
      <c r="CH17" s="191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3"/>
    </row>
    <row r="18" spans="1:102" s="23" customFormat="1" ht="15" hidden="1" customHeight="1">
      <c r="A18" s="29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8"/>
      <c r="AG18" s="219"/>
      <c r="AH18" s="220"/>
      <c r="AI18" s="220"/>
      <c r="AJ18" s="220"/>
      <c r="AK18" s="220"/>
      <c r="AL18" s="220"/>
      <c r="AM18" s="220"/>
      <c r="AN18" s="220"/>
      <c r="AO18" s="220"/>
      <c r="AP18" s="220"/>
      <c r="AQ18" s="221"/>
      <c r="AR18" s="219"/>
      <c r="AS18" s="220"/>
      <c r="AT18" s="220"/>
      <c r="AU18" s="220"/>
      <c r="AV18" s="220"/>
      <c r="AW18" s="220"/>
      <c r="AX18" s="220"/>
      <c r="AY18" s="220"/>
      <c r="AZ18" s="220"/>
      <c r="BA18" s="220"/>
      <c r="BB18" s="221"/>
      <c r="BC18" s="234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6"/>
      <c r="BQ18" s="200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2"/>
      <c r="CH18" s="191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3"/>
    </row>
    <row r="19" spans="1:102" s="23" customFormat="1" ht="24" customHeight="1">
      <c r="A19" s="29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30"/>
      <c r="AG19" s="222"/>
      <c r="AH19" s="223"/>
      <c r="AI19" s="223"/>
      <c r="AJ19" s="223"/>
      <c r="AK19" s="223"/>
      <c r="AL19" s="223"/>
      <c r="AM19" s="223"/>
      <c r="AN19" s="223"/>
      <c r="AO19" s="223"/>
      <c r="AP19" s="223"/>
      <c r="AQ19" s="224"/>
      <c r="AR19" s="222"/>
      <c r="AS19" s="223"/>
      <c r="AT19" s="223"/>
      <c r="AU19" s="223"/>
      <c r="AV19" s="223"/>
      <c r="AW19" s="223"/>
      <c r="AX19" s="223"/>
      <c r="AY19" s="223"/>
      <c r="AZ19" s="223"/>
      <c r="BA19" s="223"/>
      <c r="BB19" s="224"/>
      <c r="BC19" s="237"/>
      <c r="BD19" s="238"/>
      <c r="BE19" s="238"/>
      <c r="BF19" s="238"/>
      <c r="BG19" s="238"/>
      <c r="BH19" s="238"/>
      <c r="BI19" s="238"/>
      <c r="BJ19" s="238"/>
      <c r="BK19" s="238"/>
      <c r="BL19" s="238"/>
      <c r="BM19" s="238"/>
      <c r="BN19" s="238"/>
      <c r="BO19" s="238"/>
      <c r="BP19" s="239"/>
      <c r="BQ19" s="203"/>
      <c r="BR19" s="204"/>
      <c r="BS19" s="204"/>
      <c r="BT19" s="204"/>
      <c r="BU19" s="204"/>
      <c r="BV19" s="204"/>
      <c r="BW19" s="204"/>
      <c r="BX19" s="204"/>
      <c r="BY19" s="204"/>
      <c r="BZ19" s="204"/>
      <c r="CA19" s="204"/>
      <c r="CB19" s="204"/>
      <c r="CC19" s="204"/>
      <c r="CD19" s="204"/>
      <c r="CE19" s="204"/>
      <c r="CF19" s="204"/>
      <c r="CG19" s="205"/>
      <c r="CH19" s="191">
        <v>0</v>
      </c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3"/>
    </row>
    <row r="20" spans="1:102" s="23" customFormat="1" ht="0.75" customHeight="1">
      <c r="A20" s="29"/>
      <c r="B20" s="225" t="s">
        <v>59</v>
      </c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6"/>
      <c r="AG20" s="216">
        <v>0</v>
      </c>
      <c r="AH20" s="217"/>
      <c r="AI20" s="217"/>
      <c r="AJ20" s="217"/>
      <c r="AK20" s="217"/>
      <c r="AL20" s="217"/>
      <c r="AM20" s="217"/>
      <c r="AN20" s="217"/>
      <c r="AO20" s="217"/>
      <c r="AP20" s="217"/>
      <c r="AQ20" s="218"/>
      <c r="AR20" s="216">
        <v>0</v>
      </c>
      <c r="AS20" s="217"/>
      <c r="AT20" s="217"/>
      <c r="AU20" s="217"/>
      <c r="AV20" s="217"/>
      <c r="AW20" s="217"/>
      <c r="AX20" s="217"/>
      <c r="AY20" s="217"/>
      <c r="AZ20" s="217"/>
      <c r="BA20" s="217"/>
      <c r="BB20" s="218"/>
      <c r="BC20" s="231">
        <v>1</v>
      </c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3"/>
      <c r="BQ20" s="197" t="s">
        <v>46</v>
      </c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9"/>
      <c r="CH20" s="191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3"/>
    </row>
    <row r="21" spans="1:102" s="23" customFormat="1" ht="18" hidden="1" customHeight="1">
      <c r="A21" s="29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8"/>
      <c r="AG21" s="219"/>
      <c r="AH21" s="220"/>
      <c r="AI21" s="220"/>
      <c r="AJ21" s="220"/>
      <c r="AK21" s="220"/>
      <c r="AL21" s="220"/>
      <c r="AM21" s="220"/>
      <c r="AN21" s="220"/>
      <c r="AO21" s="220"/>
      <c r="AP21" s="220"/>
      <c r="AQ21" s="221"/>
      <c r="AR21" s="219"/>
      <c r="AS21" s="220"/>
      <c r="AT21" s="220"/>
      <c r="AU21" s="220"/>
      <c r="AV21" s="220"/>
      <c r="AW21" s="220"/>
      <c r="AX21" s="220"/>
      <c r="AY21" s="220"/>
      <c r="AZ21" s="220"/>
      <c r="BA21" s="220"/>
      <c r="BB21" s="221"/>
      <c r="BC21" s="234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6"/>
      <c r="BQ21" s="200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201"/>
      <c r="CD21" s="201"/>
      <c r="CE21" s="201"/>
      <c r="CF21" s="201"/>
      <c r="CG21" s="202"/>
      <c r="CH21" s="191"/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  <c r="CU21" s="192"/>
      <c r="CV21" s="192"/>
      <c r="CW21" s="192"/>
      <c r="CX21" s="193"/>
    </row>
    <row r="22" spans="1:102" s="23" customFormat="1" ht="109.5" customHeight="1">
      <c r="A22" s="29"/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30"/>
      <c r="AG22" s="222"/>
      <c r="AH22" s="223"/>
      <c r="AI22" s="223"/>
      <c r="AJ22" s="223"/>
      <c r="AK22" s="223"/>
      <c r="AL22" s="223"/>
      <c r="AM22" s="223"/>
      <c r="AN22" s="223"/>
      <c r="AO22" s="223"/>
      <c r="AP22" s="223"/>
      <c r="AQ22" s="224"/>
      <c r="AR22" s="222"/>
      <c r="AS22" s="223"/>
      <c r="AT22" s="223"/>
      <c r="AU22" s="223"/>
      <c r="AV22" s="223"/>
      <c r="AW22" s="223"/>
      <c r="AX22" s="223"/>
      <c r="AY22" s="223"/>
      <c r="AZ22" s="223"/>
      <c r="BA22" s="223"/>
      <c r="BB22" s="224"/>
      <c r="BC22" s="237"/>
      <c r="BD22" s="238"/>
      <c r="BE22" s="238"/>
      <c r="BF22" s="238"/>
      <c r="BG22" s="238"/>
      <c r="BH22" s="238"/>
      <c r="BI22" s="238"/>
      <c r="BJ22" s="238"/>
      <c r="BK22" s="238"/>
      <c r="BL22" s="238"/>
      <c r="BM22" s="238"/>
      <c r="BN22" s="238"/>
      <c r="BO22" s="238"/>
      <c r="BP22" s="239"/>
      <c r="BQ22" s="203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5"/>
      <c r="CH22" s="191">
        <v>0</v>
      </c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3"/>
    </row>
    <row r="23" spans="1:102" s="23" customFormat="1" ht="54.75" customHeight="1">
      <c r="A23" s="29"/>
      <c r="B23" s="245" t="s">
        <v>49</v>
      </c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6"/>
      <c r="AG23" s="242" t="s">
        <v>139</v>
      </c>
      <c r="AH23" s="243"/>
      <c r="AI23" s="243"/>
      <c r="AJ23" s="243"/>
      <c r="AK23" s="243"/>
      <c r="AL23" s="243"/>
      <c r="AM23" s="243"/>
      <c r="AN23" s="243"/>
      <c r="AO23" s="243"/>
      <c r="AP23" s="243"/>
      <c r="AQ23" s="244"/>
      <c r="AR23" s="242" t="s">
        <v>139</v>
      </c>
      <c r="AS23" s="243"/>
      <c r="AT23" s="243"/>
      <c r="AU23" s="243"/>
      <c r="AV23" s="243"/>
      <c r="AW23" s="243"/>
      <c r="AX23" s="243"/>
      <c r="AY23" s="243"/>
      <c r="AZ23" s="243"/>
      <c r="BA23" s="243"/>
      <c r="BB23" s="244"/>
      <c r="BC23" s="247" t="s">
        <v>139</v>
      </c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9"/>
      <c r="BQ23" s="191" t="s">
        <v>139</v>
      </c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3"/>
      <c r="CH23" s="191">
        <f>CH25</f>
        <v>0.5</v>
      </c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3"/>
    </row>
    <row r="24" spans="1:102" s="23" customFormat="1" ht="17.25" hidden="1" customHeight="1">
      <c r="A24" s="29"/>
      <c r="B24" s="225" t="s">
        <v>50</v>
      </c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6"/>
      <c r="AG24" s="250">
        <v>1</v>
      </c>
      <c r="AH24" s="217"/>
      <c r="AI24" s="217"/>
      <c r="AJ24" s="217"/>
      <c r="AK24" s="217"/>
      <c r="AL24" s="217"/>
      <c r="AM24" s="217"/>
      <c r="AN24" s="217"/>
      <c r="AO24" s="217"/>
      <c r="AP24" s="217"/>
      <c r="AQ24" s="251"/>
      <c r="AR24" s="250">
        <v>2</v>
      </c>
      <c r="AS24" s="217"/>
      <c r="AT24" s="217"/>
      <c r="AU24" s="217"/>
      <c r="AV24" s="217"/>
      <c r="AW24" s="217"/>
      <c r="AX24" s="217"/>
      <c r="AY24" s="217"/>
      <c r="AZ24" s="217"/>
      <c r="BA24" s="217"/>
      <c r="BB24" s="251"/>
      <c r="BC24" s="231">
        <v>1</v>
      </c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2"/>
      <c r="BP24" s="233"/>
      <c r="BQ24" s="197" t="s">
        <v>46</v>
      </c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198"/>
      <c r="CG24" s="199"/>
      <c r="CH24" s="191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/>
      <c r="CW24" s="192"/>
      <c r="CX24" s="193"/>
    </row>
    <row r="25" spans="1:102" s="23" customFormat="1" ht="69.75" customHeight="1">
      <c r="A25" s="29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30"/>
      <c r="AG25" s="252"/>
      <c r="AH25" s="253"/>
      <c r="AI25" s="253"/>
      <c r="AJ25" s="253"/>
      <c r="AK25" s="253"/>
      <c r="AL25" s="253"/>
      <c r="AM25" s="253"/>
      <c r="AN25" s="253"/>
      <c r="AO25" s="253"/>
      <c r="AP25" s="253"/>
      <c r="AQ25" s="254"/>
      <c r="AR25" s="252"/>
      <c r="AS25" s="253"/>
      <c r="AT25" s="253"/>
      <c r="AU25" s="253"/>
      <c r="AV25" s="253"/>
      <c r="AW25" s="253"/>
      <c r="AX25" s="253"/>
      <c r="AY25" s="253"/>
      <c r="AZ25" s="253"/>
      <c r="BA25" s="253"/>
      <c r="BB25" s="254"/>
      <c r="BC25" s="237"/>
      <c r="BD25" s="238"/>
      <c r="BE25" s="238"/>
      <c r="BF25" s="238"/>
      <c r="BG25" s="238"/>
      <c r="BH25" s="238"/>
      <c r="BI25" s="238"/>
      <c r="BJ25" s="238"/>
      <c r="BK25" s="238"/>
      <c r="BL25" s="238"/>
      <c r="BM25" s="238"/>
      <c r="BN25" s="238"/>
      <c r="BO25" s="238"/>
      <c r="BP25" s="239"/>
      <c r="BQ25" s="203"/>
      <c r="BR25" s="204"/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/>
      <c r="CD25" s="204"/>
      <c r="CE25" s="204"/>
      <c r="CF25" s="204"/>
      <c r="CG25" s="205"/>
      <c r="CH25" s="191">
        <v>0.5</v>
      </c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3"/>
    </row>
    <row r="26" spans="1:102" s="23" customFormat="1" ht="48.75" customHeight="1">
      <c r="A26" s="29"/>
      <c r="B26" s="240" t="s">
        <v>54</v>
      </c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1"/>
      <c r="AG26" s="242" t="s">
        <v>38</v>
      </c>
      <c r="AH26" s="243"/>
      <c r="AI26" s="243"/>
      <c r="AJ26" s="243"/>
      <c r="AK26" s="243"/>
      <c r="AL26" s="243"/>
      <c r="AM26" s="243"/>
      <c r="AN26" s="243"/>
      <c r="AO26" s="243"/>
      <c r="AP26" s="243"/>
      <c r="AQ26" s="244"/>
      <c r="AR26" s="242" t="s">
        <v>38</v>
      </c>
      <c r="AS26" s="243"/>
      <c r="AT26" s="243"/>
      <c r="AU26" s="243"/>
      <c r="AV26" s="243"/>
      <c r="AW26" s="243"/>
      <c r="AX26" s="243"/>
      <c r="AY26" s="243"/>
      <c r="AZ26" s="243"/>
      <c r="BA26" s="243"/>
      <c r="BB26" s="244"/>
      <c r="BC26" s="191" t="s">
        <v>38</v>
      </c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3"/>
      <c r="BQ26" s="191" t="s">
        <v>38</v>
      </c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3"/>
      <c r="CH26" s="191">
        <v>0.5</v>
      </c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3"/>
    </row>
    <row r="27" spans="1:102" s="23" customFormat="1">
      <c r="A27" s="29"/>
      <c r="B27" s="240" t="s">
        <v>39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1"/>
      <c r="AG27" s="242"/>
      <c r="AH27" s="243"/>
      <c r="AI27" s="243"/>
      <c r="AJ27" s="243"/>
      <c r="AK27" s="243"/>
      <c r="AL27" s="243"/>
      <c r="AM27" s="243"/>
      <c r="AN27" s="243"/>
      <c r="AO27" s="243"/>
      <c r="AP27" s="243"/>
      <c r="AQ27" s="244"/>
      <c r="AR27" s="242"/>
      <c r="AS27" s="243"/>
      <c r="AT27" s="243"/>
      <c r="AU27" s="243"/>
      <c r="AV27" s="243"/>
      <c r="AW27" s="243"/>
      <c r="AX27" s="243"/>
      <c r="AY27" s="243"/>
      <c r="AZ27" s="243"/>
      <c r="BA27" s="243"/>
      <c r="BB27" s="244"/>
      <c r="BC27" s="191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3"/>
      <c r="BQ27" s="191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3"/>
      <c r="CH27" s="191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3"/>
    </row>
    <row r="28" spans="1:102" s="23" customFormat="1" ht="0.75" customHeight="1">
      <c r="A28" s="29"/>
      <c r="B28" s="225" t="s">
        <v>60</v>
      </c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6"/>
      <c r="AG28" s="216">
        <v>1</v>
      </c>
      <c r="AH28" s="217"/>
      <c r="AI28" s="217"/>
      <c r="AJ28" s="217"/>
      <c r="AK28" s="217"/>
      <c r="AL28" s="217"/>
      <c r="AM28" s="217"/>
      <c r="AN28" s="217"/>
      <c r="AO28" s="217"/>
      <c r="AP28" s="217"/>
      <c r="AQ28" s="218"/>
      <c r="AR28" s="216">
        <v>1</v>
      </c>
      <c r="AS28" s="217"/>
      <c r="AT28" s="217"/>
      <c r="AU28" s="217"/>
      <c r="AV28" s="217"/>
      <c r="AW28" s="217"/>
      <c r="AX28" s="217"/>
      <c r="AY28" s="217"/>
      <c r="AZ28" s="217"/>
      <c r="BA28" s="217"/>
      <c r="BB28" s="218"/>
      <c r="BC28" s="231">
        <v>1</v>
      </c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3"/>
      <c r="BQ28" s="197" t="s">
        <v>40</v>
      </c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9"/>
      <c r="CH28" s="191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3"/>
    </row>
    <row r="29" spans="1:102" s="23" customFormat="1" hidden="1">
      <c r="A29" s="29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8"/>
      <c r="AG29" s="219"/>
      <c r="AH29" s="220"/>
      <c r="AI29" s="220"/>
      <c r="AJ29" s="220"/>
      <c r="AK29" s="220"/>
      <c r="AL29" s="220"/>
      <c r="AM29" s="220"/>
      <c r="AN29" s="220"/>
      <c r="AO29" s="220"/>
      <c r="AP29" s="220"/>
      <c r="AQ29" s="221"/>
      <c r="AR29" s="219"/>
      <c r="AS29" s="220"/>
      <c r="AT29" s="220"/>
      <c r="AU29" s="220"/>
      <c r="AV29" s="220"/>
      <c r="AW29" s="220"/>
      <c r="AX29" s="220"/>
      <c r="AY29" s="220"/>
      <c r="AZ29" s="220"/>
      <c r="BA29" s="220"/>
      <c r="BB29" s="221"/>
      <c r="BC29" s="234"/>
      <c r="BD29" s="235"/>
      <c r="BE29" s="235"/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6"/>
      <c r="BQ29" s="200"/>
      <c r="BR29" s="201"/>
      <c r="BS29" s="201"/>
      <c r="BT29" s="201"/>
      <c r="BU29" s="201"/>
      <c r="BV29" s="201"/>
      <c r="BW29" s="201"/>
      <c r="BX29" s="201"/>
      <c r="BY29" s="201"/>
      <c r="BZ29" s="201"/>
      <c r="CA29" s="201"/>
      <c r="CB29" s="201"/>
      <c r="CC29" s="201"/>
      <c r="CD29" s="201"/>
      <c r="CE29" s="201"/>
      <c r="CF29" s="201"/>
      <c r="CG29" s="202"/>
      <c r="CH29" s="191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3"/>
    </row>
    <row r="30" spans="1:102" s="23" customFormat="1" ht="72.75" customHeight="1">
      <c r="A30" s="29"/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30"/>
      <c r="AG30" s="222"/>
      <c r="AH30" s="223"/>
      <c r="AI30" s="223"/>
      <c r="AJ30" s="223"/>
      <c r="AK30" s="223"/>
      <c r="AL30" s="223"/>
      <c r="AM30" s="223"/>
      <c r="AN30" s="223"/>
      <c r="AO30" s="223"/>
      <c r="AP30" s="223"/>
      <c r="AQ30" s="224"/>
      <c r="AR30" s="222"/>
      <c r="AS30" s="223"/>
      <c r="AT30" s="223"/>
      <c r="AU30" s="223"/>
      <c r="AV30" s="223"/>
      <c r="AW30" s="223"/>
      <c r="AX30" s="223"/>
      <c r="AY30" s="223"/>
      <c r="AZ30" s="223"/>
      <c r="BA30" s="223"/>
      <c r="BB30" s="224"/>
      <c r="BC30" s="237"/>
      <c r="BD30" s="238"/>
      <c r="BE30" s="238"/>
      <c r="BF30" s="238"/>
      <c r="BG30" s="238"/>
      <c r="BH30" s="238"/>
      <c r="BI30" s="238"/>
      <c r="BJ30" s="238"/>
      <c r="BK30" s="238"/>
      <c r="BL30" s="238"/>
      <c r="BM30" s="238"/>
      <c r="BN30" s="238"/>
      <c r="BO30" s="238"/>
      <c r="BP30" s="239"/>
      <c r="BQ30" s="203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5"/>
      <c r="CH30" s="191">
        <v>0</v>
      </c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3"/>
    </row>
    <row r="31" spans="1:102" s="23" customFormat="1" ht="17.25" hidden="1" customHeight="1">
      <c r="A31" s="29"/>
      <c r="B31" s="225" t="s">
        <v>138</v>
      </c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6"/>
      <c r="AG31" s="216">
        <v>0</v>
      </c>
      <c r="AH31" s="217"/>
      <c r="AI31" s="217"/>
      <c r="AJ31" s="217"/>
      <c r="AK31" s="217"/>
      <c r="AL31" s="217"/>
      <c r="AM31" s="217"/>
      <c r="AN31" s="217"/>
      <c r="AO31" s="217"/>
      <c r="AP31" s="217"/>
      <c r="AQ31" s="218"/>
      <c r="AR31" s="216">
        <v>0.5</v>
      </c>
      <c r="AS31" s="217"/>
      <c r="AT31" s="217"/>
      <c r="AU31" s="217"/>
      <c r="AV31" s="217"/>
      <c r="AW31" s="217"/>
      <c r="AX31" s="217"/>
      <c r="AY31" s="217"/>
      <c r="AZ31" s="217"/>
      <c r="BA31" s="217"/>
      <c r="BB31" s="218"/>
      <c r="BC31" s="231">
        <v>1</v>
      </c>
      <c r="BD31" s="232"/>
      <c r="BE31" s="232"/>
      <c r="BF31" s="232"/>
      <c r="BG31" s="232"/>
      <c r="BH31" s="232"/>
      <c r="BI31" s="232"/>
      <c r="BJ31" s="232"/>
      <c r="BK31" s="232"/>
      <c r="BL31" s="232"/>
      <c r="BM31" s="232"/>
      <c r="BN31" s="232"/>
      <c r="BO31" s="232"/>
      <c r="BP31" s="233"/>
      <c r="BQ31" s="197" t="s">
        <v>46</v>
      </c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198"/>
      <c r="CG31" s="199"/>
      <c r="CH31" s="191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3"/>
    </row>
    <row r="32" spans="1:102" s="23" customFormat="1" ht="41.25" hidden="1" customHeight="1">
      <c r="A32" s="29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8"/>
      <c r="AG32" s="219"/>
      <c r="AH32" s="220"/>
      <c r="AI32" s="220"/>
      <c r="AJ32" s="220"/>
      <c r="AK32" s="220"/>
      <c r="AL32" s="220"/>
      <c r="AM32" s="220"/>
      <c r="AN32" s="220"/>
      <c r="AO32" s="220"/>
      <c r="AP32" s="220"/>
      <c r="AQ32" s="221"/>
      <c r="AR32" s="219"/>
      <c r="AS32" s="220"/>
      <c r="AT32" s="220"/>
      <c r="AU32" s="220"/>
      <c r="AV32" s="220"/>
      <c r="AW32" s="220"/>
      <c r="AX32" s="220"/>
      <c r="AY32" s="220"/>
      <c r="AZ32" s="220"/>
      <c r="BA32" s="220"/>
      <c r="BB32" s="221"/>
      <c r="BC32" s="234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6"/>
      <c r="BQ32" s="200"/>
      <c r="BR32" s="201"/>
      <c r="BS32" s="201"/>
      <c r="BT32" s="201"/>
      <c r="BU32" s="201"/>
      <c r="BV32" s="201"/>
      <c r="BW32" s="201"/>
      <c r="BX32" s="201"/>
      <c r="BY32" s="201"/>
      <c r="BZ32" s="201"/>
      <c r="CA32" s="201"/>
      <c r="CB32" s="201"/>
      <c r="CC32" s="201"/>
      <c r="CD32" s="201"/>
      <c r="CE32" s="201"/>
      <c r="CF32" s="201"/>
      <c r="CG32" s="202"/>
      <c r="CH32" s="191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3"/>
    </row>
    <row r="33" spans="1:102" ht="105" customHeight="1">
      <c r="A33" s="30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30"/>
      <c r="AG33" s="222"/>
      <c r="AH33" s="223"/>
      <c r="AI33" s="223"/>
      <c r="AJ33" s="223"/>
      <c r="AK33" s="223"/>
      <c r="AL33" s="223"/>
      <c r="AM33" s="223"/>
      <c r="AN33" s="223"/>
      <c r="AO33" s="223"/>
      <c r="AP33" s="223"/>
      <c r="AQ33" s="224"/>
      <c r="AR33" s="222"/>
      <c r="AS33" s="223"/>
      <c r="AT33" s="223"/>
      <c r="AU33" s="223"/>
      <c r="AV33" s="223"/>
      <c r="AW33" s="223"/>
      <c r="AX33" s="223"/>
      <c r="AY33" s="223"/>
      <c r="AZ33" s="223"/>
      <c r="BA33" s="223"/>
      <c r="BB33" s="224"/>
      <c r="BC33" s="237"/>
      <c r="BD33" s="238"/>
      <c r="BE33" s="238"/>
      <c r="BF33" s="238"/>
      <c r="BG33" s="238"/>
      <c r="BH33" s="238"/>
      <c r="BI33" s="238"/>
      <c r="BJ33" s="238"/>
      <c r="BK33" s="238"/>
      <c r="BL33" s="238"/>
      <c r="BM33" s="238"/>
      <c r="BN33" s="238"/>
      <c r="BO33" s="238"/>
      <c r="BP33" s="239"/>
      <c r="BQ33" s="203"/>
      <c r="BR33" s="204"/>
      <c r="BS33" s="204"/>
      <c r="BT33" s="204"/>
      <c r="BU33" s="204"/>
      <c r="BV33" s="204"/>
      <c r="BW33" s="204"/>
      <c r="BX33" s="204"/>
      <c r="BY33" s="204"/>
      <c r="BZ33" s="204"/>
      <c r="CA33" s="204"/>
      <c r="CB33" s="204"/>
      <c r="CC33" s="204"/>
      <c r="CD33" s="204"/>
      <c r="CE33" s="204"/>
      <c r="CF33" s="204"/>
      <c r="CG33" s="205"/>
      <c r="CH33" s="191">
        <v>0</v>
      </c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3"/>
    </row>
    <row r="34" spans="1:102" ht="57" customHeight="1">
      <c r="A34" s="30"/>
      <c r="B34" s="240" t="s">
        <v>137</v>
      </c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1"/>
      <c r="AG34" s="242" t="s">
        <v>38</v>
      </c>
      <c r="AH34" s="243"/>
      <c r="AI34" s="243"/>
      <c r="AJ34" s="243"/>
      <c r="AK34" s="243"/>
      <c r="AL34" s="243"/>
      <c r="AM34" s="243"/>
      <c r="AN34" s="243"/>
      <c r="AO34" s="243"/>
      <c r="AP34" s="243"/>
      <c r="AQ34" s="244"/>
      <c r="AR34" s="242" t="s">
        <v>38</v>
      </c>
      <c r="AS34" s="243"/>
      <c r="AT34" s="243"/>
      <c r="AU34" s="243"/>
      <c r="AV34" s="243"/>
      <c r="AW34" s="243"/>
      <c r="AX34" s="243"/>
      <c r="AY34" s="243"/>
      <c r="AZ34" s="243"/>
      <c r="BA34" s="243"/>
      <c r="BB34" s="244"/>
      <c r="BC34" s="191" t="s">
        <v>38</v>
      </c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3"/>
      <c r="BQ34" s="191" t="s">
        <v>38</v>
      </c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3"/>
      <c r="CH34" s="191">
        <v>0.2</v>
      </c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3"/>
    </row>
    <row r="35" spans="1:102" ht="0.75" customHeight="1">
      <c r="A35" s="30"/>
      <c r="B35" s="225" t="s">
        <v>51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6"/>
      <c r="AG35" s="216">
        <v>0</v>
      </c>
      <c r="AH35" s="217"/>
      <c r="AI35" s="217"/>
      <c r="AJ35" s="217"/>
      <c r="AK35" s="217"/>
      <c r="AL35" s="217"/>
      <c r="AM35" s="217"/>
      <c r="AN35" s="217"/>
      <c r="AO35" s="217"/>
      <c r="AP35" s="217"/>
      <c r="AQ35" s="218"/>
      <c r="AR35" s="216">
        <v>0</v>
      </c>
      <c r="AS35" s="217"/>
      <c r="AT35" s="217"/>
      <c r="AU35" s="217"/>
      <c r="AV35" s="217"/>
      <c r="AW35" s="217"/>
      <c r="AX35" s="217"/>
      <c r="AY35" s="217"/>
      <c r="AZ35" s="217"/>
      <c r="BA35" s="217"/>
      <c r="BB35" s="218"/>
      <c r="BC35" s="231">
        <v>1</v>
      </c>
      <c r="BD35" s="232"/>
      <c r="BE35" s="232"/>
      <c r="BF35" s="232"/>
      <c r="BG35" s="232"/>
      <c r="BH35" s="232"/>
      <c r="BI35" s="232"/>
      <c r="BJ35" s="232"/>
      <c r="BK35" s="232"/>
      <c r="BL35" s="232"/>
      <c r="BM35" s="232"/>
      <c r="BN35" s="232"/>
      <c r="BO35" s="232"/>
      <c r="BP35" s="233"/>
      <c r="BQ35" s="197" t="s">
        <v>46</v>
      </c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198"/>
      <c r="CG35" s="199"/>
      <c r="CH35" s="191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3"/>
    </row>
    <row r="36" spans="1:102" ht="30.75" hidden="1" customHeight="1">
      <c r="A36" s="30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8"/>
      <c r="AG36" s="219"/>
      <c r="AH36" s="220"/>
      <c r="AI36" s="220"/>
      <c r="AJ36" s="220"/>
      <c r="AK36" s="220"/>
      <c r="AL36" s="220"/>
      <c r="AM36" s="220"/>
      <c r="AN36" s="220"/>
      <c r="AO36" s="220"/>
      <c r="AP36" s="220"/>
      <c r="AQ36" s="221"/>
      <c r="AR36" s="219"/>
      <c r="AS36" s="220"/>
      <c r="AT36" s="220"/>
      <c r="AU36" s="220"/>
      <c r="AV36" s="220"/>
      <c r="AW36" s="220"/>
      <c r="AX36" s="220"/>
      <c r="AY36" s="220"/>
      <c r="AZ36" s="220"/>
      <c r="BA36" s="220"/>
      <c r="BB36" s="221"/>
      <c r="BC36" s="234"/>
      <c r="BD36" s="235"/>
      <c r="BE36" s="235"/>
      <c r="BF36" s="235"/>
      <c r="BG36" s="235"/>
      <c r="BH36" s="235"/>
      <c r="BI36" s="235"/>
      <c r="BJ36" s="235"/>
      <c r="BK36" s="235"/>
      <c r="BL36" s="235"/>
      <c r="BM36" s="235"/>
      <c r="BN36" s="235"/>
      <c r="BO36" s="235"/>
      <c r="BP36" s="236"/>
      <c r="BQ36" s="200"/>
      <c r="BR36" s="201"/>
      <c r="BS36" s="201"/>
      <c r="BT36" s="201"/>
      <c r="BU36" s="201"/>
      <c r="BV36" s="201"/>
      <c r="BW36" s="201"/>
      <c r="BX36" s="201"/>
      <c r="BY36" s="201"/>
      <c r="BZ36" s="201"/>
      <c r="CA36" s="201"/>
      <c r="CB36" s="201"/>
      <c r="CC36" s="201"/>
      <c r="CD36" s="201"/>
      <c r="CE36" s="201"/>
      <c r="CF36" s="201"/>
      <c r="CG36" s="202"/>
      <c r="CH36" s="191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/>
      <c r="CV36" s="192"/>
      <c r="CW36" s="192"/>
      <c r="CX36" s="193"/>
    </row>
    <row r="37" spans="1:102" ht="81" customHeight="1">
      <c r="A37" s="30"/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30"/>
      <c r="AG37" s="222"/>
      <c r="AH37" s="223"/>
      <c r="AI37" s="223"/>
      <c r="AJ37" s="223"/>
      <c r="AK37" s="223"/>
      <c r="AL37" s="223"/>
      <c r="AM37" s="223"/>
      <c r="AN37" s="223"/>
      <c r="AO37" s="223"/>
      <c r="AP37" s="223"/>
      <c r="AQ37" s="224"/>
      <c r="AR37" s="222"/>
      <c r="AS37" s="223"/>
      <c r="AT37" s="223"/>
      <c r="AU37" s="223"/>
      <c r="AV37" s="223"/>
      <c r="AW37" s="223"/>
      <c r="AX37" s="223"/>
      <c r="AY37" s="223"/>
      <c r="AZ37" s="223"/>
      <c r="BA37" s="223"/>
      <c r="BB37" s="224"/>
      <c r="BC37" s="237"/>
      <c r="BD37" s="238"/>
      <c r="BE37" s="238"/>
      <c r="BF37" s="238"/>
      <c r="BG37" s="238"/>
      <c r="BH37" s="238"/>
      <c r="BI37" s="238"/>
      <c r="BJ37" s="238"/>
      <c r="BK37" s="238"/>
      <c r="BL37" s="238"/>
      <c r="BM37" s="238"/>
      <c r="BN37" s="238"/>
      <c r="BO37" s="238"/>
      <c r="BP37" s="239"/>
      <c r="BQ37" s="203"/>
      <c r="BR37" s="204"/>
      <c r="BS37" s="204"/>
      <c r="BT37" s="204"/>
      <c r="BU37" s="204"/>
      <c r="BV37" s="204"/>
      <c r="BW37" s="204"/>
      <c r="BX37" s="204"/>
      <c r="BY37" s="204"/>
      <c r="BZ37" s="204"/>
      <c r="CA37" s="204"/>
      <c r="CB37" s="204"/>
      <c r="CC37" s="204"/>
      <c r="CD37" s="204"/>
      <c r="CE37" s="204"/>
      <c r="CF37" s="204"/>
      <c r="CG37" s="205"/>
      <c r="CH37" s="191">
        <v>0</v>
      </c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3"/>
    </row>
    <row r="38" spans="1:102" ht="19.5" customHeight="1">
      <c r="A38" s="30"/>
      <c r="B38" s="240" t="s">
        <v>52</v>
      </c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1"/>
      <c r="AG38" s="242" t="s">
        <v>38</v>
      </c>
      <c r="AH38" s="243"/>
      <c r="AI38" s="243"/>
      <c r="AJ38" s="243"/>
      <c r="AK38" s="243"/>
      <c r="AL38" s="243"/>
      <c r="AM38" s="243"/>
      <c r="AN38" s="243"/>
      <c r="AO38" s="243"/>
      <c r="AP38" s="243"/>
      <c r="AQ38" s="244"/>
      <c r="AR38" s="242" t="s">
        <v>38</v>
      </c>
      <c r="AS38" s="243"/>
      <c r="AT38" s="243"/>
      <c r="AU38" s="243"/>
      <c r="AV38" s="243"/>
      <c r="AW38" s="243"/>
      <c r="AX38" s="243"/>
      <c r="AY38" s="243"/>
      <c r="AZ38" s="243"/>
      <c r="BA38" s="243"/>
      <c r="BB38" s="244"/>
      <c r="BC38" s="191" t="s">
        <v>38</v>
      </c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3"/>
      <c r="BQ38" s="191" t="s">
        <v>38</v>
      </c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2"/>
      <c r="CG38" s="193"/>
      <c r="CH38" s="194">
        <f>(CH10+CH23+CH26+CH34)/4</f>
        <v>0.42499999999999999</v>
      </c>
      <c r="CI38" s="195"/>
      <c r="CJ38" s="195"/>
      <c r="CK38" s="195"/>
      <c r="CL38" s="195"/>
      <c r="CM38" s="195"/>
      <c r="CN38" s="195"/>
      <c r="CO38" s="195"/>
      <c r="CP38" s="195"/>
      <c r="CQ38" s="195"/>
      <c r="CR38" s="195"/>
      <c r="CS38" s="195"/>
      <c r="CT38" s="195"/>
      <c r="CU38" s="195"/>
      <c r="CV38" s="195"/>
      <c r="CW38" s="195"/>
      <c r="CX38" s="196"/>
    </row>
    <row r="39" spans="1:102" s="24" customFormat="1"/>
    <row r="40" spans="1:102" s="1" customFormat="1" ht="15">
      <c r="A40" s="121" t="s">
        <v>103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 t="s">
        <v>104</v>
      </c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</row>
    <row r="41" spans="1:102" s="4" customFormat="1">
      <c r="A41" s="122" t="s">
        <v>17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 t="s">
        <v>18</v>
      </c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 t="s">
        <v>19</v>
      </c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</row>
    <row r="42" spans="1:10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</sheetData>
  <mergeCells count="131">
    <mergeCell ref="CH25:CX25"/>
    <mergeCell ref="CH35:CX35"/>
    <mergeCell ref="CH36:CX36"/>
    <mergeCell ref="B28:AF30"/>
    <mergeCell ref="AG28:AQ30"/>
    <mergeCell ref="AR28:BB30"/>
    <mergeCell ref="BC28:BP30"/>
    <mergeCell ref="BQ28:CG30"/>
    <mergeCell ref="CH28:CX28"/>
    <mergeCell ref="CH29:CX29"/>
    <mergeCell ref="AG31:AQ33"/>
    <mergeCell ref="AR31:BB33"/>
    <mergeCell ref="BC31:BP33"/>
    <mergeCell ref="BQ31:CG33"/>
    <mergeCell ref="CH31:CX31"/>
    <mergeCell ref="CH32:CX32"/>
    <mergeCell ref="CH33:CX33"/>
    <mergeCell ref="CH30:CX30"/>
    <mergeCell ref="B34:AF34"/>
    <mergeCell ref="AG34:AQ34"/>
    <mergeCell ref="AR34:BB34"/>
    <mergeCell ref="BC34:BP34"/>
    <mergeCell ref="BQ34:CG34"/>
    <mergeCell ref="CH34:CX34"/>
    <mergeCell ref="A2:CX2"/>
    <mergeCell ref="I5:CP5"/>
    <mergeCell ref="A7:AF8"/>
    <mergeCell ref="AG7:BB7"/>
    <mergeCell ref="BC7:BP8"/>
    <mergeCell ref="BQ7:CG8"/>
    <mergeCell ref="CH7:CX8"/>
    <mergeCell ref="AG8:AQ8"/>
    <mergeCell ref="AR8:BB8"/>
    <mergeCell ref="I4:DD4"/>
    <mergeCell ref="B10:AF10"/>
    <mergeCell ref="AG10:AQ10"/>
    <mergeCell ref="AR10:BB10"/>
    <mergeCell ref="BC10:BP10"/>
    <mergeCell ref="BQ10:CG10"/>
    <mergeCell ref="CH10:CX10"/>
    <mergeCell ref="A9:AF9"/>
    <mergeCell ref="AG9:AQ9"/>
    <mergeCell ref="AR9:BB9"/>
    <mergeCell ref="BC9:BP9"/>
    <mergeCell ref="BQ9:CG9"/>
    <mergeCell ref="CH9:CX9"/>
    <mergeCell ref="B12:AF12"/>
    <mergeCell ref="AG12:AQ12"/>
    <mergeCell ref="AR12:BB12"/>
    <mergeCell ref="BC12:BP12"/>
    <mergeCell ref="BQ12:CG12"/>
    <mergeCell ref="CH12:CX12"/>
    <mergeCell ref="B11:AF11"/>
    <mergeCell ref="AG11:AQ11"/>
    <mergeCell ref="AR11:BB11"/>
    <mergeCell ref="BC11:BP11"/>
    <mergeCell ref="BQ11:CG11"/>
    <mergeCell ref="CH11:CX11"/>
    <mergeCell ref="CH16:CX16"/>
    <mergeCell ref="B13:AF13"/>
    <mergeCell ref="AG13:AQ13"/>
    <mergeCell ref="AR13:BB13"/>
    <mergeCell ref="BC13:BP13"/>
    <mergeCell ref="BQ13:CG13"/>
    <mergeCell ref="CH13:CX13"/>
    <mergeCell ref="B14:AF16"/>
    <mergeCell ref="AG14:AQ16"/>
    <mergeCell ref="AR14:BB16"/>
    <mergeCell ref="BC14:BP16"/>
    <mergeCell ref="BQ14:CG16"/>
    <mergeCell ref="CH14:CX14"/>
    <mergeCell ref="CH15:CX15"/>
    <mergeCell ref="CH22:CX22"/>
    <mergeCell ref="CH19:CX19"/>
    <mergeCell ref="B17:AF19"/>
    <mergeCell ref="AG17:AQ19"/>
    <mergeCell ref="AR17:BB19"/>
    <mergeCell ref="BC17:BP19"/>
    <mergeCell ref="BQ17:CG19"/>
    <mergeCell ref="CH17:CX17"/>
    <mergeCell ref="CH18:CX18"/>
    <mergeCell ref="B20:AF22"/>
    <mergeCell ref="AG20:AQ22"/>
    <mergeCell ref="AR20:BB22"/>
    <mergeCell ref="BC20:BP22"/>
    <mergeCell ref="BQ20:CG22"/>
    <mergeCell ref="CH20:CX20"/>
    <mergeCell ref="CH21:CX21"/>
    <mergeCell ref="B23:AF23"/>
    <mergeCell ref="AG23:AQ23"/>
    <mergeCell ref="AR23:BB23"/>
    <mergeCell ref="BC23:BP23"/>
    <mergeCell ref="BQ23:CG23"/>
    <mergeCell ref="CH23:CX23"/>
    <mergeCell ref="B27:AF27"/>
    <mergeCell ref="AG27:AQ27"/>
    <mergeCell ref="AR27:BB27"/>
    <mergeCell ref="BC27:BP27"/>
    <mergeCell ref="BQ27:CG27"/>
    <mergeCell ref="CH27:CX27"/>
    <mergeCell ref="B26:AF26"/>
    <mergeCell ref="AG26:AQ26"/>
    <mergeCell ref="AR26:BB26"/>
    <mergeCell ref="BC26:BP26"/>
    <mergeCell ref="BQ26:CG26"/>
    <mergeCell ref="CH26:CX26"/>
    <mergeCell ref="B24:AF25"/>
    <mergeCell ref="AG24:AQ25"/>
    <mergeCell ref="AR24:BB25"/>
    <mergeCell ref="BC24:BP25"/>
    <mergeCell ref="BQ24:CG25"/>
    <mergeCell ref="CH24:CX24"/>
    <mergeCell ref="A41:AK41"/>
    <mergeCell ref="AL41:BV41"/>
    <mergeCell ref="BW41:CX41"/>
    <mergeCell ref="B38:AF38"/>
    <mergeCell ref="AG38:AQ38"/>
    <mergeCell ref="AR38:BB38"/>
    <mergeCell ref="BC38:BP38"/>
    <mergeCell ref="BQ38:CG38"/>
    <mergeCell ref="CH38:CX38"/>
    <mergeCell ref="AR35:BB37"/>
    <mergeCell ref="B35:AF37"/>
    <mergeCell ref="B31:AF33"/>
    <mergeCell ref="A40:AJ40"/>
    <mergeCell ref="AK40:BT40"/>
    <mergeCell ref="BU40:CV40"/>
    <mergeCell ref="AG35:AQ37"/>
    <mergeCell ref="BC35:BP37"/>
    <mergeCell ref="BQ35:CG37"/>
    <mergeCell ref="CH37:CX37"/>
  </mergeCells>
  <phoneticPr fontId="19" type="noConversion"/>
  <pageMargins left="0.70866141732283472" right="0" top="0" bottom="0" header="0.31496062992125984" footer="0.31496062992125984"/>
  <pageSetup paperSize="9" scale="86" fitToHeight="2" orientation="portrait"/>
  <extLst>
    <ext xmlns:mx="http://schemas.microsoft.com/office/mac/excel/2008/main" uri="{64002731-A6B0-56B0-2670-7721B7C09600}">
      <mx:PLV Mode="0" OnePage="0" WScale="95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DD54"/>
  <sheetViews>
    <sheetView topLeftCell="A33" workbookViewId="0">
      <selection activeCell="AG49" sqref="AG49"/>
    </sheetView>
  </sheetViews>
  <sheetFormatPr baseColWidth="10" defaultColWidth="0.83203125" defaultRowHeight="12" x14ac:dyDescent="0"/>
  <cols>
    <col min="1" max="23" width="0.83203125" style="22"/>
    <col min="24" max="24" width="8.1640625" style="22" customWidth="1"/>
    <col min="25" max="16384" width="0.83203125" style="22"/>
  </cols>
  <sheetData>
    <row r="2" spans="1:108" ht="32.25" customHeight="1">
      <c r="A2" s="209" t="s">
        <v>61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209"/>
      <c r="CK2" s="209"/>
      <c r="CL2" s="209"/>
      <c r="CM2" s="209"/>
      <c r="CN2" s="209"/>
      <c r="CO2" s="209"/>
      <c r="CP2" s="209"/>
      <c r="CQ2" s="209"/>
      <c r="CR2" s="209"/>
      <c r="CS2" s="209"/>
      <c r="CT2" s="209"/>
      <c r="CU2" s="209"/>
      <c r="CV2" s="209"/>
      <c r="CW2" s="209"/>
      <c r="CX2" s="209"/>
    </row>
    <row r="4" spans="1:108" ht="15">
      <c r="I4" s="114" t="s">
        <v>102</v>
      </c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</row>
    <row r="5" spans="1:108">
      <c r="I5" s="190" t="s">
        <v>31</v>
      </c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4"/>
      <c r="CR5" s="4"/>
      <c r="CS5" s="4"/>
      <c r="CT5" s="4"/>
      <c r="CU5" s="4"/>
      <c r="CV5" s="4"/>
      <c r="CW5" s="4"/>
      <c r="CX5" s="4"/>
    </row>
    <row r="7" spans="1:108" s="4" customFormat="1">
      <c r="A7" s="272" t="s">
        <v>62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 t="s">
        <v>32</v>
      </c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3" t="s">
        <v>33</v>
      </c>
      <c r="BD7" s="273"/>
      <c r="BE7" s="273"/>
      <c r="BF7" s="273"/>
      <c r="BG7" s="273"/>
      <c r="BH7" s="273"/>
      <c r="BI7" s="273"/>
      <c r="BJ7" s="273"/>
      <c r="BK7" s="273"/>
      <c r="BL7" s="273"/>
      <c r="BM7" s="273"/>
      <c r="BN7" s="273"/>
      <c r="BO7" s="273"/>
      <c r="BP7" s="273"/>
      <c r="BQ7" s="273" t="s">
        <v>34</v>
      </c>
      <c r="BR7" s="273"/>
      <c r="BS7" s="273"/>
      <c r="BT7" s="273"/>
      <c r="BU7" s="273"/>
      <c r="BV7" s="273"/>
      <c r="BW7" s="273"/>
      <c r="BX7" s="273"/>
      <c r="BY7" s="273"/>
      <c r="BZ7" s="273"/>
      <c r="CA7" s="273"/>
      <c r="CB7" s="273"/>
      <c r="CC7" s="273"/>
      <c r="CD7" s="273"/>
      <c r="CE7" s="273"/>
      <c r="CF7" s="273"/>
      <c r="CG7" s="273"/>
      <c r="CH7" s="273" t="s">
        <v>35</v>
      </c>
      <c r="CI7" s="273"/>
      <c r="CJ7" s="273"/>
      <c r="CK7" s="273"/>
      <c r="CL7" s="273"/>
      <c r="CM7" s="273"/>
      <c r="CN7" s="273"/>
      <c r="CO7" s="273"/>
      <c r="CP7" s="273"/>
      <c r="CQ7" s="273"/>
      <c r="CR7" s="273"/>
      <c r="CS7" s="273"/>
      <c r="CT7" s="273"/>
      <c r="CU7" s="273"/>
      <c r="CV7" s="273"/>
      <c r="CW7" s="273"/>
      <c r="CX7" s="273"/>
    </row>
    <row r="8" spans="1:108" s="4" customFormat="1" ht="24.75" customHeight="1">
      <c r="A8" s="272"/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 t="s">
        <v>36</v>
      </c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 t="s">
        <v>37</v>
      </c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3"/>
      <c r="BD8" s="273"/>
      <c r="BE8" s="273"/>
      <c r="BF8" s="273"/>
      <c r="BG8" s="273"/>
      <c r="BH8" s="273"/>
      <c r="BI8" s="273"/>
      <c r="BJ8" s="273"/>
      <c r="BK8" s="273"/>
      <c r="BL8" s="273"/>
      <c r="BM8" s="273"/>
      <c r="BN8" s="273"/>
      <c r="BO8" s="273"/>
      <c r="BP8" s="273"/>
      <c r="BQ8" s="273"/>
      <c r="BR8" s="273"/>
      <c r="BS8" s="273"/>
      <c r="BT8" s="273"/>
      <c r="BU8" s="273"/>
      <c r="BV8" s="273"/>
      <c r="BW8" s="273"/>
      <c r="BX8" s="273"/>
      <c r="BY8" s="273"/>
      <c r="BZ8" s="273"/>
      <c r="CA8" s="273"/>
      <c r="CB8" s="273"/>
      <c r="CC8" s="273"/>
      <c r="CD8" s="273"/>
      <c r="CE8" s="273"/>
      <c r="CF8" s="273"/>
      <c r="CG8" s="273"/>
      <c r="CH8" s="273"/>
      <c r="CI8" s="273"/>
      <c r="CJ8" s="273"/>
      <c r="CK8" s="273"/>
      <c r="CL8" s="273"/>
      <c r="CM8" s="273"/>
      <c r="CN8" s="273"/>
      <c r="CO8" s="273"/>
      <c r="CP8" s="273"/>
      <c r="CQ8" s="273"/>
      <c r="CR8" s="273"/>
      <c r="CS8" s="273"/>
      <c r="CT8" s="273"/>
      <c r="CU8" s="273"/>
      <c r="CV8" s="273"/>
      <c r="CW8" s="273"/>
      <c r="CX8" s="273"/>
    </row>
    <row r="9" spans="1:108" s="21" customFormat="1">
      <c r="A9" s="271">
        <v>1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>
        <v>2</v>
      </c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>
        <v>3</v>
      </c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>
        <v>4</v>
      </c>
      <c r="BD9" s="271"/>
      <c r="BE9" s="271"/>
      <c r="BF9" s="271"/>
      <c r="BG9" s="271"/>
      <c r="BH9" s="271"/>
      <c r="BI9" s="271"/>
      <c r="BJ9" s="271"/>
      <c r="BK9" s="271"/>
      <c r="BL9" s="271"/>
      <c r="BM9" s="271"/>
      <c r="BN9" s="271"/>
      <c r="BO9" s="271"/>
      <c r="BP9" s="271"/>
      <c r="BQ9" s="271">
        <v>5</v>
      </c>
      <c r="BR9" s="271"/>
      <c r="BS9" s="271"/>
      <c r="BT9" s="271"/>
      <c r="BU9" s="271"/>
      <c r="BV9" s="271"/>
      <c r="BW9" s="271"/>
      <c r="BX9" s="271"/>
      <c r="BY9" s="271"/>
      <c r="BZ9" s="271"/>
      <c r="CA9" s="271"/>
      <c r="CB9" s="271"/>
      <c r="CC9" s="271"/>
      <c r="CD9" s="271"/>
      <c r="CE9" s="271"/>
      <c r="CF9" s="271"/>
      <c r="CG9" s="271"/>
      <c r="CH9" s="271">
        <v>6</v>
      </c>
      <c r="CI9" s="271"/>
      <c r="CJ9" s="271"/>
      <c r="CK9" s="271"/>
      <c r="CL9" s="271"/>
      <c r="CM9" s="271"/>
      <c r="CN9" s="271"/>
      <c r="CO9" s="271"/>
      <c r="CP9" s="271"/>
      <c r="CQ9" s="271"/>
      <c r="CR9" s="271"/>
      <c r="CS9" s="271"/>
      <c r="CT9" s="271"/>
      <c r="CU9" s="271"/>
      <c r="CV9" s="271"/>
      <c r="CW9" s="271"/>
      <c r="CX9" s="271"/>
    </row>
    <row r="10" spans="1:108" s="86" customFormat="1" ht="15" hidden="1" customHeight="1">
      <c r="A10" s="90"/>
      <c r="B10" s="266" t="s">
        <v>77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7">
        <v>1</v>
      </c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>
        <v>1</v>
      </c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70">
        <f>AG10/AR10</f>
        <v>1</v>
      </c>
      <c r="BD10" s="270"/>
      <c r="BE10" s="270"/>
      <c r="BF10" s="270"/>
      <c r="BG10" s="270"/>
      <c r="BH10" s="270"/>
      <c r="BI10" s="270"/>
      <c r="BJ10" s="270"/>
      <c r="BK10" s="270"/>
      <c r="BL10" s="270"/>
      <c r="BM10" s="270"/>
      <c r="BN10" s="270"/>
      <c r="BO10" s="270"/>
      <c r="BP10" s="270"/>
      <c r="BQ10" s="268" t="s">
        <v>40</v>
      </c>
      <c r="BR10" s="268"/>
      <c r="BS10" s="268"/>
      <c r="BT10" s="268"/>
      <c r="BU10" s="268"/>
      <c r="BV10" s="268"/>
      <c r="BW10" s="268"/>
      <c r="BX10" s="268"/>
      <c r="BY10" s="268"/>
      <c r="BZ10" s="268"/>
      <c r="CA10" s="268"/>
      <c r="CB10" s="268"/>
      <c r="CC10" s="268"/>
      <c r="CD10" s="268"/>
      <c r="CE10" s="268"/>
      <c r="CF10" s="268"/>
      <c r="CG10" s="268"/>
      <c r="CH10" s="268"/>
      <c r="CI10" s="268"/>
      <c r="CJ10" s="268"/>
      <c r="CK10" s="268"/>
      <c r="CL10" s="268"/>
      <c r="CM10" s="268"/>
      <c r="CN10" s="268"/>
      <c r="CO10" s="268"/>
      <c r="CP10" s="268"/>
      <c r="CQ10" s="268"/>
      <c r="CR10" s="268"/>
      <c r="CS10" s="268"/>
      <c r="CT10" s="268"/>
      <c r="CU10" s="268"/>
      <c r="CV10" s="268"/>
      <c r="CW10" s="268"/>
      <c r="CX10" s="268"/>
    </row>
    <row r="11" spans="1:108" s="86" customFormat="1" hidden="1">
      <c r="A11" s="90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70"/>
      <c r="BD11" s="270"/>
      <c r="BE11" s="270"/>
      <c r="BF11" s="270"/>
      <c r="BG11" s="270"/>
      <c r="BH11" s="270"/>
      <c r="BI11" s="270"/>
      <c r="BJ11" s="270"/>
      <c r="BK11" s="270"/>
      <c r="BL11" s="270"/>
      <c r="BM11" s="270"/>
      <c r="BN11" s="270"/>
      <c r="BO11" s="270"/>
      <c r="BP11" s="270"/>
      <c r="BQ11" s="268"/>
      <c r="BR11" s="268"/>
      <c r="BS11" s="268"/>
      <c r="BT11" s="268"/>
      <c r="BU11" s="268"/>
      <c r="BV11" s="268"/>
      <c r="BW11" s="268"/>
      <c r="BX11" s="268"/>
      <c r="BY11" s="268"/>
      <c r="BZ11" s="268"/>
      <c r="CA11" s="268"/>
      <c r="CB11" s="268"/>
      <c r="CC11" s="268"/>
      <c r="CD11" s="268"/>
      <c r="CE11" s="268"/>
      <c r="CF11" s="268"/>
      <c r="CG11" s="268"/>
      <c r="CH11" s="268"/>
      <c r="CI11" s="268"/>
      <c r="CJ11" s="268"/>
      <c r="CK11" s="268"/>
      <c r="CL11" s="268"/>
      <c r="CM11" s="268"/>
      <c r="CN11" s="268"/>
      <c r="CO11" s="268"/>
      <c r="CP11" s="268"/>
      <c r="CQ11" s="268"/>
      <c r="CR11" s="268"/>
      <c r="CS11" s="268"/>
      <c r="CT11" s="268"/>
      <c r="CU11" s="268"/>
      <c r="CV11" s="268"/>
      <c r="CW11" s="268"/>
      <c r="CX11" s="268"/>
    </row>
    <row r="12" spans="1:108" s="23" customFormat="1" ht="79.5" customHeight="1">
      <c r="A12" s="95"/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70"/>
      <c r="BD12" s="270"/>
      <c r="BE12" s="270"/>
      <c r="BF12" s="270"/>
      <c r="BG12" s="270"/>
      <c r="BH12" s="270"/>
      <c r="BI12" s="270"/>
      <c r="BJ12" s="270"/>
      <c r="BK12" s="270"/>
      <c r="BL12" s="270"/>
      <c r="BM12" s="270"/>
      <c r="BN12" s="270"/>
      <c r="BO12" s="270"/>
      <c r="BP12" s="270"/>
      <c r="BQ12" s="268"/>
      <c r="BR12" s="268"/>
      <c r="BS12" s="268"/>
      <c r="BT12" s="268"/>
      <c r="BU12" s="268"/>
      <c r="BV12" s="268"/>
      <c r="BW12" s="268"/>
      <c r="BX12" s="268"/>
      <c r="BY12" s="268"/>
      <c r="BZ12" s="268"/>
      <c r="CA12" s="268"/>
      <c r="CB12" s="268"/>
      <c r="CC12" s="268"/>
      <c r="CD12" s="268"/>
      <c r="CE12" s="268"/>
      <c r="CF12" s="268"/>
      <c r="CG12" s="268"/>
      <c r="CH12" s="268">
        <v>0</v>
      </c>
      <c r="CI12" s="268"/>
      <c r="CJ12" s="268"/>
      <c r="CK12" s="268"/>
      <c r="CL12" s="268"/>
      <c r="CM12" s="268"/>
      <c r="CN12" s="268"/>
      <c r="CO12" s="268"/>
      <c r="CP12" s="268"/>
      <c r="CQ12" s="268"/>
      <c r="CR12" s="268"/>
      <c r="CS12" s="268"/>
      <c r="CT12" s="268"/>
      <c r="CU12" s="268"/>
      <c r="CV12" s="268"/>
      <c r="CW12" s="268"/>
      <c r="CX12" s="268"/>
    </row>
    <row r="13" spans="1:108" s="23" customFormat="1" ht="27" customHeight="1">
      <c r="A13" s="96"/>
      <c r="B13" s="266" t="s">
        <v>63</v>
      </c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7" t="s">
        <v>38</v>
      </c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 t="s">
        <v>38</v>
      </c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8" t="s">
        <v>38</v>
      </c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 t="s">
        <v>38</v>
      </c>
      <c r="BR13" s="268"/>
      <c r="BS13" s="268"/>
      <c r="BT13" s="268"/>
      <c r="BU13" s="268"/>
      <c r="BV13" s="268"/>
      <c r="BW13" s="268"/>
      <c r="BX13" s="268"/>
      <c r="BY13" s="268"/>
      <c r="BZ13" s="268"/>
      <c r="CA13" s="268"/>
      <c r="CB13" s="268"/>
      <c r="CC13" s="268"/>
      <c r="CD13" s="268"/>
      <c r="CE13" s="268"/>
      <c r="CF13" s="268"/>
      <c r="CG13" s="268"/>
      <c r="CH13" s="268">
        <v>2</v>
      </c>
      <c r="CI13" s="268"/>
      <c r="CJ13" s="268"/>
      <c r="CK13" s="268"/>
      <c r="CL13" s="268"/>
      <c r="CM13" s="268"/>
      <c r="CN13" s="268"/>
      <c r="CO13" s="268"/>
      <c r="CP13" s="268"/>
      <c r="CQ13" s="268"/>
      <c r="CR13" s="268"/>
      <c r="CS13" s="268"/>
      <c r="CT13" s="268"/>
      <c r="CU13" s="268"/>
      <c r="CV13" s="268"/>
      <c r="CW13" s="268"/>
      <c r="CX13" s="268"/>
    </row>
    <row r="14" spans="1:108" s="23" customFormat="1">
      <c r="A14" s="95"/>
      <c r="B14" s="266" t="s">
        <v>39</v>
      </c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268"/>
      <c r="BZ14" s="268"/>
      <c r="CA14" s="268"/>
      <c r="CB14" s="268"/>
      <c r="CC14" s="268"/>
      <c r="CD14" s="268"/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268"/>
      <c r="CV14" s="268"/>
      <c r="CW14" s="268"/>
      <c r="CX14" s="268"/>
    </row>
    <row r="15" spans="1:108" s="23" customFormat="1" ht="15" hidden="1" customHeight="1">
      <c r="A15" s="95"/>
      <c r="B15" s="266" t="s">
        <v>64</v>
      </c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7">
        <v>0</v>
      </c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>
        <v>0.5</v>
      </c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70">
        <v>1</v>
      </c>
      <c r="BD15" s="270"/>
      <c r="BE15" s="270"/>
      <c r="BF15" s="270"/>
      <c r="BG15" s="270"/>
      <c r="BH15" s="270"/>
      <c r="BI15" s="270"/>
      <c r="BJ15" s="270"/>
      <c r="BK15" s="270"/>
      <c r="BL15" s="270"/>
      <c r="BM15" s="270"/>
      <c r="BN15" s="270"/>
      <c r="BO15" s="270"/>
      <c r="BP15" s="270"/>
      <c r="BQ15" s="268" t="s">
        <v>46</v>
      </c>
      <c r="BR15" s="268"/>
      <c r="BS15" s="268"/>
      <c r="BT15" s="268"/>
      <c r="BU15" s="268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</row>
    <row r="16" spans="1:108" s="23" customFormat="1" ht="92.25" customHeight="1">
      <c r="A16" s="95"/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70"/>
      <c r="BD16" s="270"/>
      <c r="BE16" s="270"/>
      <c r="BF16" s="270"/>
      <c r="BG16" s="270"/>
      <c r="BH16" s="270"/>
      <c r="BI16" s="270"/>
      <c r="BJ16" s="270"/>
      <c r="BK16" s="270"/>
      <c r="BL16" s="270"/>
      <c r="BM16" s="270"/>
      <c r="BN16" s="270"/>
      <c r="BO16" s="270"/>
      <c r="BP16" s="270"/>
      <c r="BQ16" s="268"/>
      <c r="BR16" s="268"/>
      <c r="BS16" s="268"/>
      <c r="BT16" s="268"/>
      <c r="BU16" s="268"/>
      <c r="BV16" s="268"/>
      <c r="BW16" s="268"/>
      <c r="BX16" s="268"/>
      <c r="BY16" s="268"/>
      <c r="BZ16" s="268"/>
      <c r="CA16" s="268"/>
      <c r="CB16" s="268"/>
      <c r="CC16" s="268"/>
      <c r="CD16" s="268"/>
      <c r="CE16" s="268"/>
      <c r="CF16" s="268"/>
      <c r="CG16" s="268"/>
      <c r="CH16" s="268">
        <v>0</v>
      </c>
      <c r="CI16" s="268"/>
      <c r="CJ16" s="268"/>
      <c r="CK16" s="268"/>
      <c r="CL16" s="268"/>
      <c r="CM16" s="268"/>
      <c r="CN16" s="268"/>
      <c r="CO16" s="268"/>
      <c r="CP16" s="268"/>
      <c r="CQ16" s="268"/>
      <c r="CR16" s="268"/>
      <c r="CS16" s="268"/>
      <c r="CT16" s="268"/>
      <c r="CU16" s="268"/>
      <c r="CV16" s="268"/>
      <c r="CW16" s="268"/>
      <c r="CX16" s="268"/>
    </row>
    <row r="17" spans="1:102" s="23" customFormat="1" ht="0.75" customHeight="1">
      <c r="A17" s="95"/>
      <c r="B17" s="266" t="s">
        <v>65</v>
      </c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7">
        <v>0</v>
      </c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>
        <v>0.5</v>
      </c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70">
        <v>1</v>
      </c>
      <c r="BD17" s="270"/>
      <c r="BE17" s="270"/>
      <c r="BF17" s="270"/>
      <c r="BG17" s="270"/>
      <c r="BH17" s="270"/>
      <c r="BI17" s="270"/>
      <c r="BJ17" s="270"/>
      <c r="BK17" s="270"/>
      <c r="BL17" s="270"/>
      <c r="BM17" s="270"/>
      <c r="BN17" s="270"/>
      <c r="BO17" s="270"/>
      <c r="BP17" s="270"/>
      <c r="BQ17" s="268" t="s">
        <v>40</v>
      </c>
      <c r="BR17" s="268"/>
      <c r="BS17" s="268"/>
      <c r="BT17" s="268"/>
      <c r="BU17" s="268"/>
      <c r="BV17" s="268"/>
      <c r="BW17" s="268"/>
      <c r="BX17" s="268"/>
      <c r="BY17" s="268"/>
      <c r="BZ17" s="268"/>
      <c r="CA17" s="268"/>
      <c r="CB17" s="268"/>
      <c r="CC17" s="268"/>
      <c r="CD17" s="268"/>
      <c r="CE17" s="268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/>
      <c r="CP17" s="268"/>
      <c r="CQ17" s="268"/>
      <c r="CR17" s="268"/>
      <c r="CS17" s="268"/>
      <c r="CT17" s="268"/>
      <c r="CU17" s="268"/>
      <c r="CV17" s="268"/>
      <c r="CW17" s="268"/>
      <c r="CX17" s="268"/>
    </row>
    <row r="18" spans="1:102" s="23" customFormat="1" ht="93" customHeight="1">
      <c r="A18" s="95"/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70"/>
      <c r="BD18" s="270"/>
      <c r="BE18" s="270"/>
      <c r="BF18" s="270"/>
      <c r="BG18" s="270"/>
      <c r="BH18" s="270"/>
      <c r="BI18" s="270"/>
      <c r="BJ18" s="270"/>
      <c r="BK18" s="270"/>
      <c r="BL18" s="270"/>
      <c r="BM18" s="270"/>
      <c r="BN18" s="270"/>
      <c r="BO18" s="270"/>
      <c r="BP18" s="270"/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>
        <v>0</v>
      </c>
      <c r="CI18" s="268"/>
      <c r="CJ18" s="268"/>
      <c r="CK18" s="268"/>
      <c r="CL18" s="268"/>
      <c r="CM18" s="268"/>
      <c r="CN18" s="268"/>
      <c r="CO18" s="268"/>
      <c r="CP18" s="268"/>
      <c r="CQ18" s="268"/>
      <c r="CR18" s="268"/>
      <c r="CS18" s="268"/>
      <c r="CT18" s="268"/>
      <c r="CU18" s="268"/>
      <c r="CV18" s="268"/>
      <c r="CW18" s="268"/>
      <c r="CX18" s="268"/>
    </row>
    <row r="19" spans="1:102" s="23" customFormat="1" ht="0.75" hidden="1" customHeight="1">
      <c r="A19" s="95"/>
      <c r="B19" s="266" t="s">
        <v>66</v>
      </c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7">
        <v>0</v>
      </c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>
        <v>0</v>
      </c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70">
        <v>1</v>
      </c>
      <c r="BD19" s="270"/>
      <c r="BE19" s="270"/>
      <c r="BF19" s="270"/>
      <c r="BG19" s="270"/>
      <c r="BH19" s="270"/>
      <c r="BI19" s="270"/>
      <c r="BJ19" s="270"/>
      <c r="BK19" s="270"/>
      <c r="BL19" s="270"/>
      <c r="BM19" s="270"/>
      <c r="BN19" s="270"/>
      <c r="BO19" s="270"/>
      <c r="BP19" s="270"/>
      <c r="BQ19" s="268" t="s">
        <v>46</v>
      </c>
      <c r="BR19" s="268"/>
      <c r="BS19" s="268"/>
      <c r="BT19" s="268"/>
      <c r="BU19" s="268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</row>
    <row r="20" spans="1:102" s="23" customFormat="1" ht="142.5" customHeight="1">
      <c r="A20" s="95"/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70"/>
      <c r="BD20" s="270"/>
      <c r="BE20" s="270"/>
      <c r="BF20" s="270"/>
      <c r="BG20" s="270"/>
      <c r="BH20" s="270"/>
      <c r="BI20" s="270"/>
      <c r="BJ20" s="270"/>
      <c r="BK20" s="270"/>
      <c r="BL20" s="270"/>
      <c r="BM20" s="270"/>
      <c r="BN20" s="270"/>
      <c r="BO20" s="270"/>
      <c r="BP20" s="270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>
        <v>0</v>
      </c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  <c r="CW20" s="268"/>
      <c r="CX20" s="268"/>
    </row>
    <row r="21" spans="1:102" s="23" customFormat="1" ht="0.75" customHeight="1">
      <c r="A21" s="95"/>
      <c r="B21" s="266" t="s">
        <v>78</v>
      </c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7">
        <v>0</v>
      </c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>
        <v>0</v>
      </c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70">
        <v>1</v>
      </c>
      <c r="BD21" s="270"/>
      <c r="BE21" s="270"/>
      <c r="BF21" s="270"/>
      <c r="BG21" s="270"/>
      <c r="BH21" s="270"/>
      <c r="BI21" s="270"/>
      <c r="BJ21" s="270"/>
      <c r="BK21" s="270"/>
      <c r="BL21" s="270"/>
      <c r="BM21" s="270"/>
      <c r="BN21" s="270"/>
      <c r="BO21" s="270"/>
      <c r="BP21" s="270"/>
      <c r="BQ21" s="268" t="s">
        <v>46</v>
      </c>
      <c r="BR21" s="268"/>
      <c r="BS21" s="268"/>
      <c r="BT21" s="268"/>
      <c r="BU21" s="268"/>
      <c r="BV21" s="268"/>
      <c r="BW21" s="268"/>
      <c r="BX21" s="268"/>
      <c r="BY21" s="268"/>
      <c r="BZ21" s="268"/>
      <c r="CA21" s="268"/>
      <c r="CB21" s="268"/>
      <c r="CC21" s="268"/>
      <c r="CD21" s="268"/>
      <c r="CE21" s="268"/>
      <c r="CF21" s="268"/>
      <c r="CG21" s="268"/>
      <c r="CH21" s="268"/>
      <c r="CI21" s="268"/>
      <c r="CJ21" s="268"/>
      <c r="CK21" s="268"/>
      <c r="CL21" s="268"/>
      <c r="CM21" s="268"/>
      <c r="CN21" s="268"/>
      <c r="CO21" s="268"/>
      <c r="CP21" s="268"/>
      <c r="CQ21" s="268"/>
      <c r="CR21" s="268"/>
      <c r="CS21" s="268"/>
      <c r="CT21" s="268"/>
      <c r="CU21" s="268"/>
      <c r="CV21" s="268"/>
      <c r="CW21" s="268"/>
      <c r="CX21" s="268"/>
    </row>
    <row r="22" spans="1:102" s="23" customFormat="1" ht="114" customHeight="1">
      <c r="A22" s="95"/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70"/>
      <c r="BD22" s="270"/>
      <c r="BE22" s="270"/>
      <c r="BF22" s="270"/>
      <c r="BG22" s="270"/>
      <c r="BH22" s="270"/>
      <c r="BI22" s="270"/>
      <c r="BJ22" s="270"/>
      <c r="BK22" s="270"/>
      <c r="BL22" s="270"/>
      <c r="BM22" s="270"/>
      <c r="BN22" s="270"/>
      <c r="BO22" s="270"/>
      <c r="BP22" s="270"/>
      <c r="BQ22" s="268"/>
      <c r="BR22" s="268"/>
      <c r="BS22" s="268"/>
      <c r="BT22" s="268"/>
      <c r="BU22" s="268"/>
      <c r="BV22" s="268"/>
      <c r="BW22" s="268"/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>
        <v>0</v>
      </c>
      <c r="CI22" s="268"/>
      <c r="CJ22" s="268"/>
      <c r="CK22" s="268"/>
      <c r="CL22" s="268"/>
      <c r="CM22" s="268"/>
      <c r="CN22" s="268"/>
      <c r="CO22" s="268"/>
      <c r="CP22" s="268"/>
      <c r="CQ22" s="268"/>
      <c r="CR22" s="268"/>
      <c r="CS22" s="268"/>
      <c r="CT22" s="268"/>
      <c r="CU22" s="268"/>
      <c r="CV22" s="268"/>
      <c r="CW22" s="268"/>
      <c r="CX22" s="268"/>
    </row>
    <row r="23" spans="1:102" s="23" customFormat="1" ht="42" hidden="1" customHeight="1">
      <c r="A23" s="95"/>
      <c r="B23" s="266" t="s">
        <v>67</v>
      </c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7">
        <v>0</v>
      </c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>
        <v>0</v>
      </c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70">
        <v>1</v>
      </c>
      <c r="BD23" s="270"/>
      <c r="BE23" s="270"/>
      <c r="BF23" s="270"/>
      <c r="BG23" s="270"/>
      <c r="BH23" s="270"/>
      <c r="BI23" s="270"/>
      <c r="BJ23" s="270"/>
      <c r="BK23" s="270"/>
      <c r="BL23" s="270"/>
      <c r="BM23" s="270"/>
      <c r="BN23" s="270"/>
      <c r="BO23" s="270"/>
      <c r="BP23" s="270"/>
      <c r="BQ23" s="268" t="s">
        <v>40</v>
      </c>
      <c r="BR23" s="268"/>
      <c r="BS23" s="268"/>
      <c r="BT23" s="268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</row>
    <row r="24" spans="1:102" s="23" customFormat="1" ht="83.25" customHeight="1">
      <c r="A24" s="95"/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267"/>
      <c r="AS24" s="267"/>
      <c r="AT24" s="267"/>
      <c r="AU24" s="267"/>
      <c r="AV24" s="267"/>
      <c r="AW24" s="267"/>
      <c r="AX24" s="267"/>
      <c r="AY24" s="267"/>
      <c r="AZ24" s="267"/>
      <c r="BA24" s="267"/>
      <c r="BB24" s="267"/>
      <c r="BC24" s="270"/>
      <c r="BD24" s="270"/>
      <c r="BE24" s="270"/>
      <c r="BF24" s="270"/>
      <c r="BG24" s="270"/>
      <c r="BH24" s="270"/>
      <c r="BI24" s="270"/>
      <c r="BJ24" s="270"/>
      <c r="BK24" s="270"/>
      <c r="BL24" s="270"/>
      <c r="BM24" s="270"/>
      <c r="BN24" s="270"/>
      <c r="BO24" s="270"/>
      <c r="BP24" s="270"/>
      <c r="BQ24" s="268"/>
      <c r="BR24" s="268"/>
      <c r="BS24" s="268"/>
      <c r="BT24" s="268"/>
      <c r="BU24" s="268"/>
      <c r="BV24" s="268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>
        <v>0</v>
      </c>
      <c r="CI24" s="268"/>
      <c r="CJ24" s="268"/>
      <c r="CK24" s="268"/>
      <c r="CL24" s="268"/>
      <c r="CM24" s="268"/>
      <c r="CN24" s="268"/>
      <c r="CO24" s="268"/>
      <c r="CP24" s="268"/>
      <c r="CQ24" s="268"/>
      <c r="CR24" s="268"/>
      <c r="CS24" s="268"/>
      <c r="CT24" s="268"/>
      <c r="CU24" s="268"/>
      <c r="CV24" s="268"/>
      <c r="CW24" s="268"/>
      <c r="CX24" s="268"/>
    </row>
    <row r="25" spans="1:102" s="23" customFormat="1" ht="30" hidden="1" customHeight="1">
      <c r="A25" s="95"/>
      <c r="B25" s="266" t="s">
        <v>68</v>
      </c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7">
        <v>0</v>
      </c>
      <c r="AH25" s="267"/>
      <c r="AI25" s="267"/>
      <c r="AJ25" s="267"/>
      <c r="AK25" s="267"/>
      <c r="AL25" s="267"/>
      <c r="AM25" s="267"/>
      <c r="AN25" s="267"/>
      <c r="AO25" s="267"/>
      <c r="AP25" s="267"/>
      <c r="AQ25" s="267"/>
      <c r="AR25" s="267">
        <v>0</v>
      </c>
      <c r="AS25" s="267"/>
      <c r="AT25" s="267"/>
      <c r="AU25" s="267"/>
      <c r="AV25" s="267"/>
      <c r="AW25" s="267"/>
      <c r="AX25" s="267"/>
      <c r="AY25" s="267"/>
      <c r="AZ25" s="267"/>
      <c r="BA25" s="267"/>
      <c r="BB25" s="267"/>
      <c r="BC25" s="270">
        <v>1</v>
      </c>
      <c r="BD25" s="270"/>
      <c r="BE25" s="270"/>
      <c r="BF25" s="270"/>
      <c r="BG25" s="270"/>
      <c r="BH25" s="270"/>
      <c r="BI25" s="270"/>
      <c r="BJ25" s="270"/>
      <c r="BK25" s="270"/>
      <c r="BL25" s="270"/>
      <c r="BM25" s="270"/>
      <c r="BN25" s="270"/>
      <c r="BO25" s="270"/>
      <c r="BP25" s="270"/>
      <c r="BQ25" s="268" t="s">
        <v>40</v>
      </c>
      <c r="BR25" s="268"/>
      <c r="BS25" s="268"/>
      <c r="BT25" s="268"/>
      <c r="BU25" s="268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/>
      <c r="CP25" s="268"/>
      <c r="CQ25" s="268"/>
      <c r="CR25" s="268"/>
      <c r="CS25" s="268"/>
      <c r="CT25" s="268"/>
      <c r="CU25" s="268"/>
      <c r="CV25" s="268"/>
      <c r="CW25" s="268"/>
      <c r="CX25" s="268"/>
    </row>
    <row r="26" spans="1:102" s="23" customFormat="1" ht="56.25" customHeight="1">
      <c r="A26" s="95"/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  <c r="BA26" s="267"/>
      <c r="BB26" s="267"/>
      <c r="BC26" s="270"/>
      <c r="BD26" s="270"/>
      <c r="BE26" s="270"/>
      <c r="BF26" s="270"/>
      <c r="BG26" s="270"/>
      <c r="BH26" s="270"/>
      <c r="BI26" s="270"/>
      <c r="BJ26" s="270"/>
      <c r="BK26" s="270"/>
      <c r="BL26" s="270"/>
      <c r="BM26" s="270"/>
      <c r="BN26" s="270"/>
      <c r="BO26" s="270"/>
      <c r="BP26" s="270"/>
      <c r="BQ26" s="268"/>
      <c r="BR26" s="268"/>
      <c r="BS26" s="268"/>
      <c r="BT26" s="268"/>
      <c r="BU26" s="268"/>
      <c r="BV26" s="268"/>
      <c r="BW26" s="268"/>
      <c r="BX26" s="268"/>
      <c r="BY26" s="268"/>
      <c r="BZ26" s="268"/>
      <c r="CA26" s="268"/>
      <c r="CB26" s="268"/>
      <c r="CC26" s="268"/>
      <c r="CD26" s="268"/>
      <c r="CE26" s="268"/>
      <c r="CF26" s="268"/>
      <c r="CG26" s="268"/>
      <c r="CH26" s="268">
        <v>0</v>
      </c>
      <c r="CI26" s="268"/>
      <c r="CJ26" s="268"/>
      <c r="CK26" s="268"/>
      <c r="CL26" s="268"/>
      <c r="CM26" s="268"/>
      <c r="CN26" s="268"/>
      <c r="CO26" s="268"/>
      <c r="CP26" s="268"/>
      <c r="CQ26" s="268"/>
      <c r="CR26" s="268"/>
      <c r="CS26" s="268"/>
      <c r="CT26" s="268"/>
      <c r="CU26" s="268"/>
      <c r="CV26" s="268"/>
      <c r="CW26" s="268"/>
      <c r="CX26" s="268"/>
    </row>
    <row r="27" spans="1:102" s="23" customFormat="1" ht="28.5" customHeight="1">
      <c r="A27" s="95"/>
      <c r="B27" s="266" t="s">
        <v>69</v>
      </c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7" t="s">
        <v>38</v>
      </c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 t="s">
        <v>38</v>
      </c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8" t="s">
        <v>38</v>
      </c>
      <c r="BD27" s="268"/>
      <c r="BE27" s="268"/>
      <c r="BF27" s="268"/>
      <c r="BG27" s="268"/>
      <c r="BH27" s="268"/>
      <c r="BI27" s="268"/>
      <c r="BJ27" s="268"/>
      <c r="BK27" s="268"/>
      <c r="BL27" s="268"/>
      <c r="BM27" s="268"/>
      <c r="BN27" s="268"/>
      <c r="BO27" s="268"/>
      <c r="BP27" s="268"/>
      <c r="BQ27" s="268" t="s">
        <v>38</v>
      </c>
      <c r="BR27" s="268"/>
      <c r="BS27" s="268"/>
      <c r="BT27" s="268"/>
      <c r="BU27" s="268"/>
      <c r="BV27" s="268"/>
      <c r="BW27" s="268"/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>
        <v>2</v>
      </c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268"/>
      <c r="CX27" s="268"/>
    </row>
    <row r="28" spans="1:102" s="23" customFormat="1" ht="12" customHeight="1">
      <c r="A28" s="95"/>
      <c r="B28" s="266" t="s">
        <v>39</v>
      </c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8"/>
      <c r="BD28" s="268"/>
      <c r="BE28" s="268"/>
      <c r="BF28" s="268"/>
      <c r="BG28" s="268"/>
      <c r="BH28" s="268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/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/>
      <c r="CP28" s="268"/>
      <c r="CQ28" s="268"/>
      <c r="CR28" s="268"/>
      <c r="CS28" s="268"/>
      <c r="CT28" s="268"/>
      <c r="CU28" s="268"/>
      <c r="CV28" s="268"/>
      <c r="CW28" s="268"/>
      <c r="CX28" s="268"/>
    </row>
    <row r="29" spans="1:102" s="23" customFormat="1" ht="15" hidden="1" customHeight="1">
      <c r="A29" s="95"/>
      <c r="B29" s="266" t="s">
        <v>70</v>
      </c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7">
        <v>0</v>
      </c>
      <c r="AH29" s="267"/>
      <c r="AI29" s="267"/>
      <c r="AJ29" s="267"/>
      <c r="AK29" s="267"/>
      <c r="AL29" s="267"/>
      <c r="AM29" s="267"/>
      <c r="AN29" s="267"/>
      <c r="AO29" s="267"/>
      <c r="AP29" s="267"/>
      <c r="AQ29" s="267"/>
      <c r="AR29" s="267">
        <v>1</v>
      </c>
      <c r="AS29" s="267"/>
      <c r="AT29" s="267"/>
      <c r="AU29" s="267"/>
      <c r="AV29" s="267"/>
      <c r="AW29" s="267"/>
      <c r="AX29" s="267"/>
      <c r="AY29" s="267"/>
      <c r="AZ29" s="267"/>
      <c r="BA29" s="267"/>
      <c r="BB29" s="267"/>
      <c r="BC29" s="270">
        <f>AG29/AR29</f>
        <v>0</v>
      </c>
      <c r="BD29" s="270"/>
      <c r="BE29" s="270"/>
      <c r="BF29" s="270"/>
      <c r="BG29" s="270"/>
      <c r="BH29" s="270"/>
      <c r="BI29" s="270"/>
      <c r="BJ29" s="270"/>
      <c r="BK29" s="270"/>
      <c r="BL29" s="270"/>
      <c r="BM29" s="270"/>
      <c r="BN29" s="270"/>
      <c r="BO29" s="270"/>
      <c r="BP29" s="270"/>
      <c r="BQ29" s="268" t="s">
        <v>46</v>
      </c>
      <c r="BR29" s="268"/>
      <c r="BS29" s="268"/>
      <c r="BT29" s="268"/>
      <c r="BU29" s="268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  <c r="CV29" s="268"/>
      <c r="CW29" s="268"/>
      <c r="CX29" s="268"/>
    </row>
    <row r="30" spans="1:102" s="23" customFormat="1" ht="42.75" customHeight="1">
      <c r="A30" s="95"/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7"/>
      <c r="AH30" s="267"/>
      <c r="AI30" s="267"/>
      <c r="AJ30" s="267"/>
      <c r="AK30" s="267"/>
      <c r="AL30" s="267"/>
      <c r="AM30" s="267"/>
      <c r="AN30" s="267"/>
      <c r="AO30" s="267"/>
      <c r="AP30" s="267"/>
      <c r="AQ30" s="267"/>
      <c r="AR30" s="267"/>
      <c r="AS30" s="267"/>
      <c r="AT30" s="267"/>
      <c r="AU30" s="267"/>
      <c r="AV30" s="267"/>
      <c r="AW30" s="267"/>
      <c r="AX30" s="267"/>
      <c r="AY30" s="267"/>
      <c r="AZ30" s="267"/>
      <c r="BA30" s="267"/>
      <c r="BB30" s="267"/>
      <c r="BC30" s="270"/>
      <c r="BD30" s="270"/>
      <c r="BE30" s="270"/>
      <c r="BF30" s="270"/>
      <c r="BG30" s="270"/>
      <c r="BH30" s="270"/>
      <c r="BI30" s="270"/>
      <c r="BJ30" s="270"/>
      <c r="BK30" s="270"/>
      <c r="BL30" s="270"/>
      <c r="BM30" s="270"/>
      <c r="BN30" s="270"/>
      <c r="BO30" s="270"/>
      <c r="BP30" s="270"/>
      <c r="BQ30" s="268"/>
      <c r="BR30" s="268"/>
      <c r="BS30" s="268"/>
      <c r="BT30" s="268"/>
      <c r="BU30" s="268"/>
      <c r="BV30" s="268"/>
      <c r="BW30" s="268"/>
      <c r="BX30" s="268"/>
      <c r="BY30" s="268"/>
      <c r="BZ30" s="268"/>
      <c r="CA30" s="268"/>
      <c r="CB30" s="268"/>
      <c r="CC30" s="268"/>
      <c r="CD30" s="268"/>
      <c r="CE30" s="268"/>
      <c r="CF30" s="268"/>
      <c r="CG30" s="268"/>
      <c r="CH30" s="268">
        <v>0</v>
      </c>
      <c r="CI30" s="268"/>
      <c r="CJ30" s="268"/>
      <c r="CK30" s="268"/>
      <c r="CL30" s="268"/>
      <c r="CM30" s="268"/>
      <c r="CN30" s="268"/>
      <c r="CO30" s="268"/>
      <c r="CP30" s="268"/>
      <c r="CQ30" s="268"/>
      <c r="CR30" s="268"/>
      <c r="CS30" s="268"/>
      <c r="CT30" s="268"/>
      <c r="CU30" s="268"/>
      <c r="CV30" s="268"/>
      <c r="CW30" s="268"/>
      <c r="CX30" s="268"/>
    </row>
    <row r="31" spans="1:102" s="23" customFormat="1" ht="63" customHeight="1">
      <c r="A31" s="95"/>
      <c r="B31" s="266" t="s">
        <v>79</v>
      </c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7" t="s">
        <v>38</v>
      </c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 t="s">
        <v>38</v>
      </c>
      <c r="AS31" s="267"/>
      <c r="AT31" s="267"/>
      <c r="AU31" s="267"/>
      <c r="AV31" s="267"/>
      <c r="AW31" s="267"/>
      <c r="AX31" s="267"/>
      <c r="AY31" s="267"/>
      <c r="AZ31" s="267"/>
      <c r="BA31" s="267"/>
      <c r="BB31" s="267"/>
      <c r="BC31" s="270" t="s">
        <v>139</v>
      </c>
      <c r="BD31" s="270"/>
      <c r="BE31" s="270"/>
      <c r="BF31" s="270"/>
      <c r="BG31" s="270"/>
      <c r="BH31" s="270"/>
      <c r="BI31" s="270"/>
      <c r="BJ31" s="270"/>
      <c r="BK31" s="270"/>
      <c r="BL31" s="270"/>
      <c r="BM31" s="270"/>
      <c r="BN31" s="270"/>
      <c r="BO31" s="270"/>
      <c r="BP31" s="270"/>
      <c r="BQ31" s="268" t="s">
        <v>139</v>
      </c>
      <c r="BR31" s="268"/>
      <c r="BS31" s="268"/>
      <c r="BT31" s="268"/>
      <c r="BU31" s="268"/>
      <c r="BV31" s="268"/>
      <c r="BW31" s="268"/>
      <c r="BX31" s="268"/>
      <c r="BY31" s="268"/>
      <c r="BZ31" s="268"/>
      <c r="CA31" s="268"/>
      <c r="CB31" s="268"/>
      <c r="CC31" s="268"/>
      <c r="CD31" s="268"/>
      <c r="CE31" s="268"/>
      <c r="CF31" s="268"/>
      <c r="CG31" s="268"/>
      <c r="CH31" s="268">
        <v>2</v>
      </c>
      <c r="CI31" s="268"/>
      <c r="CJ31" s="268"/>
      <c r="CK31" s="268"/>
      <c r="CL31" s="268"/>
      <c r="CM31" s="268"/>
      <c r="CN31" s="268"/>
      <c r="CO31" s="268"/>
      <c r="CP31" s="268"/>
      <c r="CQ31" s="268"/>
      <c r="CR31" s="268"/>
      <c r="CS31" s="268"/>
      <c r="CT31" s="268"/>
      <c r="CU31" s="268"/>
      <c r="CV31" s="268"/>
      <c r="CW31" s="268"/>
      <c r="CX31" s="268"/>
    </row>
    <row r="32" spans="1:102" s="23" customFormat="1" ht="0.75" customHeight="1">
      <c r="A32" s="95"/>
      <c r="B32" s="266" t="s">
        <v>71</v>
      </c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7">
        <v>0</v>
      </c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>
        <v>0</v>
      </c>
      <c r="AS32" s="267"/>
      <c r="AT32" s="267"/>
      <c r="AU32" s="267"/>
      <c r="AV32" s="267"/>
      <c r="AW32" s="267"/>
      <c r="AX32" s="267"/>
      <c r="AY32" s="267"/>
      <c r="AZ32" s="267"/>
      <c r="BA32" s="267"/>
      <c r="BB32" s="267"/>
      <c r="BC32" s="270">
        <v>1</v>
      </c>
      <c r="BD32" s="270"/>
      <c r="BE32" s="270"/>
      <c r="BF32" s="270"/>
      <c r="BG32" s="270"/>
      <c r="BH32" s="270"/>
      <c r="BI32" s="270"/>
      <c r="BJ32" s="270"/>
      <c r="BK32" s="270"/>
      <c r="BL32" s="270"/>
      <c r="BM32" s="270"/>
      <c r="BN32" s="270"/>
      <c r="BO32" s="270"/>
      <c r="BP32" s="270"/>
      <c r="BQ32" s="268" t="s">
        <v>40</v>
      </c>
      <c r="BR32" s="268"/>
      <c r="BS32" s="268"/>
      <c r="BT32" s="268"/>
      <c r="BU32" s="268"/>
      <c r="BV32" s="268"/>
      <c r="BW32" s="268"/>
      <c r="BX32" s="268"/>
      <c r="BY32" s="268"/>
      <c r="BZ32" s="268"/>
      <c r="CA32" s="268"/>
      <c r="CB32" s="268"/>
      <c r="CC32" s="268"/>
      <c r="CD32" s="268"/>
      <c r="CE32" s="268"/>
      <c r="CF32" s="268"/>
      <c r="CG32" s="268"/>
      <c r="CH32" s="268"/>
      <c r="CI32" s="268"/>
      <c r="CJ32" s="268"/>
      <c r="CK32" s="268"/>
      <c r="CL32" s="268"/>
      <c r="CM32" s="268"/>
      <c r="CN32" s="268"/>
      <c r="CO32" s="268"/>
      <c r="CP32" s="268"/>
      <c r="CQ32" s="268"/>
      <c r="CR32" s="268"/>
      <c r="CS32" s="268"/>
      <c r="CT32" s="268"/>
      <c r="CU32" s="268"/>
      <c r="CV32" s="268"/>
      <c r="CW32" s="268"/>
      <c r="CX32" s="268"/>
    </row>
    <row r="33" spans="1:102" s="23" customFormat="1" ht="27.75" customHeight="1">
      <c r="A33" s="95"/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AY33" s="267"/>
      <c r="AZ33" s="267"/>
      <c r="BA33" s="267"/>
      <c r="BB33" s="267"/>
      <c r="BC33" s="270"/>
      <c r="BD33" s="270"/>
      <c r="BE33" s="270"/>
      <c r="BF33" s="270"/>
      <c r="BG33" s="270"/>
      <c r="BH33" s="270"/>
      <c r="BI33" s="270"/>
      <c r="BJ33" s="270"/>
      <c r="BK33" s="270"/>
      <c r="BL33" s="270"/>
      <c r="BM33" s="270"/>
      <c r="BN33" s="270"/>
      <c r="BO33" s="270"/>
      <c r="BP33" s="270"/>
      <c r="BQ33" s="268"/>
      <c r="BR33" s="268"/>
      <c r="BS33" s="268"/>
      <c r="BT33" s="268"/>
      <c r="BU33" s="268"/>
      <c r="BV33" s="268"/>
      <c r="BW33" s="268"/>
      <c r="BX33" s="268"/>
      <c r="BY33" s="268"/>
      <c r="BZ33" s="268"/>
      <c r="CA33" s="268"/>
      <c r="CB33" s="268"/>
      <c r="CC33" s="268"/>
      <c r="CD33" s="268"/>
      <c r="CE33" s="268"/>
      <c r="CF33" s="268"/>
      <c r="CG33" s="268"/>
      <c r="CH33" s="268">
        <v>0</v>
      </c>
      <c r="CI33" s="268"/>
      <c r="CJ33" s="268"/>
      <c r="CK33" s="268"/>
      <c r="CL33" s="268"/>
      <c r="CM33" s="268"/>
      <c r="CN33" s="268"/>
      <c r="CO33" s="268"/>
      <c r="CP33" s="268"/>
      <c r="CQ33" s="268"/>
      <c r="CR33" s="268"/>
      <c r="CS33" s="268"/>
      <c r="CT33" s="268"/>
      <c r="CU33" s="268"/>
      <c r="CV33" s="268"/>
      <c r="CW33" s="268"/>
      <c r="CX33" s="268"/>
    </row>
    <row r="34" spans="1:102" s="23" customFormat="1" ht="0.75" customHeight="1">
      <c r="A34" s="95"/>
      <c r="B34" s="266" t="s">
        <v>72</v>
      </c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7">
        <v>0</v>
      </c>
      <c r="AH34" s="267"/>
      <c r="AI34" s="267"/>
      <c r="AJ34" s="267"/>
      <c r="AK34" s="267"/>
      <c r="AL34" s="267"/>
      <c r="AM34" s="267"/>
      <c r="AN34" s="267"/>
      <c r="AO34" s="267"/>
      <c r="AP34" s="267"/>
      <c r="AQ34" s="267"/>
      <c r="AR34" s="267">
        <v>0</v>
      </c>
      <c r="AS34" s="267"/>
      <c r="AT34" s="267"/>
      <c r="AU34" s="267"/>
      <c r="AV34" s="267"/>
      <c r="AW34" s="267"/>
      <c r="AX34" s="267"/>
      <c r="AY34" s="267"/>
      <c r="AZ34" s="267"/>
      <c r="BA34" s="267"/>
      <c r="BB34" s="267"/>
      <c r="BC34" s="270">
        <v>1</v>
      </c>
      <c r="BD34" s="270"/>
      <c r="BE34" s="270"/>
      <c r="BF34" s="270"/>
      <c r="BG34" s="270"/>
      <c r="BH34" s="270"/>
      <c r="BI34" s="270"/>
      <c r="BJ34" s="270"/>
      <c r="BK34" s="270"/>
      <c r="BL34" s="270"/>
      <c r="BM34" s="270"/>
      <c r="BN34" s="270"/>
      <c r="BO34" s="270"/>
      <c r="BP34" s="270"/>
      <c r="BQ34" s="268" t="s">
        <v>40</v>
      </c>
      <c r="BR34" s="268"/>
      <c r="BS34" s="268"/>
      <c r="BT34" s="268"/>
      <c r="BU34" s="268"/>
      <c r="BV34" s="268"/>
      <c r="BW34" s="268"/>
      <c r="BX34" s="268"/>
      <c r="BY34" s="268"/>
      <c r="BZ34" s="268"/>
      <c r="CA34" s="268"/>
      <c r="CB34" s="268"/>
      <c r="CC34" s="268"/>
      <c r="CD34" s="268"/>
      <c r="CE34" s="268"/>
      <c r="CF34" s="268"/>
      <c r="CG34" s="268"/>
      <c r="CH34" s="268"/>
      <c r="CI34" s="268"/>
      <c r="CJ34" s="268"/>
      <c r="CK34" s="268"/>
      <c r="CL34" s="268"/>
      <c r="CM34" s="268"/>
      <c r="CN34" s="268"/>
      <c r="CO34" s="268"/>
      <c r="CP34" s="268"/>
      <c r="CQ34" s="268"/>
      <c r="CR34" s="268"/>
      <c r="CS34" s="268"/>
      <c r="CT34" s="268"/>
      <c r="CU34" s="268"/>
      <c r="CV34" s="268"/>
      <c r="CW34" s="268"/>
      <c r="CX34" s="268"/>
    </row>
    <row r="35" spans="1:102" s="23" customFormat="1" ht="36.75" customHeight="1">
      <c r="A35" s="95"/>
      <c r="B35" s="266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7"/>
      <c r="AH35" s="267"/>
      <c r="AI35" s="267"/>
      <c r="AJ35" s="267"/>
      <c r="AK35" s="267"/>
      <c r="AL35" s="267"/>
      <c r="AM35" s="267"/>
      <c r="AN35" s="267"/>
      <c r="AO35" s="267"/>
      <c r="AP35" s="267"/>
      <c r="AQ35" s="267"/>
      <c r="AR35" s="267"/>
      <c r="AS35" s="267"/>
      <c r="AT35" s="267"/>
      <c r="AU35" s="267"/>
      <c r="AV35" s="267"/>
      <c r="AW35" s="267"/>
      <c r="AX35" s="267"/>
      <c r="AY35" s="267"/>
      <c r="AZ35" s="267"/>
      <c r="BA35" s="267"/>
      <c r="BB35" s="267"/>
      <c r="BC35" s="270"/>
      <c r="BD35" s="270"/>
      <c r="BE35" s="270"/>
      <c r="BF35" s="270"/>
      <c r="BG35" s="270"/>
      <c r="BH35" s="270"/>
      <c r="BI35" s="270"/>
      <c r="BJ35" s="270"/>
      <c r="BK35" s="270"/>
      <c r="BL35" s="270"/>
      <c r="BM35" s="270"/>
      <c r="BN35" s="270"/>
      <c r="BO35" s="270"/>
      <c r="BP35" s="270"/>
      <c r="BQ35" s="268"/>
      <c r="BR35" s="268"/>
      <c r="BS35" s="268"/>
      <c r="BT35" s="268"/>
      <c r="BU35" s="268"/>
      <c r="BV35" s="268"/>
      <c r="BW35" s="268"/>
      <c r="BX35" s="268"/>
      <c r="BY35" s="268"/>
      <c r="BZ35" s="268"/>
      <c r="CA35" s="268"/>
      <c r="CB35" s="268"/>
      <c r="CC35" s="268"/>
      <c r="CD35" s="268"/>
      <c r="CE35" s="268"/>
      <c r="CF35" s="268"/>
      <c r="CG35" s="268"/>
      <c r="CH35" s="268">
        <v>0</v>
      </c>
      <c r="CI35" s="268"/>
      <c r="CJ35" s="268"/>
      <c r="CK35" s="268"/>
      <c r="CL35" s="268"/>
      <c r="CM35" s="268"/>
      <c r="CN35" s="268"/>
      <c r="CO35" s="268"/>
      <c r="CP35" s="268"/>
      <c r="CQ35" s="268"/>
      <c r="CR35" s="268"/>
      <c r="CS35" s="268"/>
      <c r="CT35" s="268"/>
      <c r="CU35" s="268"/>
      <c r="CV35" s="268"/>
      <c r="CW35" s="268"/>
      <c r="CX35" s="268"/>
    </row>
    <row r="36" spans="1:102" s="23" customFormat="1" ht="0.75" customHeight="1">
      <c r="A36" s="95"/>
      <c r="B36" s="266" t="s">
        <v>76</v>
      </c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7">
        <v>0</v>
      </c>
      <c r="AH36" s="267"/>
      <c r="AI36" s="267"/>
      <c r="AJ36" s="267"/>
      <c r="AK36" s="267"/>
      <c r="AL36" s="267"/>
      <c r="AM36" s="267"/>
      <c r="AN36" s="267"/>
      <c r="AO36" s="267"/>
      <c r="AP36" s="267"/>
      <c r="AQ36" s="267"/>
      <c r="AR36" s="267">
        <v>0</v>
      </c>
      <c r="AS36" s="267"/>
      <c r="AT36" s="267"/>
      <c r="AU36" s="267"/>
      <c r="AV36" s="267"/>
      <c r="AW36" s="267"/>
      <c r="AX36" s="267"/>
      <c r="AY36" s="267"/>
      <c r="AZ36" s="267"/>
      <c r="BA36" s="267"/>
      <c r="BB36" s="267"/>
      <c r="BC36" s="270">
        <v>1</v>
      </c>
      <c r="BD36" s="270"/>
      <c r="BE36" s="270"/>
      <c r="BF36" s="270"/>
      <c r="BG36" s="270"/>
      <c r="BH36" s="270"/>
      <c r="BI36" s="270"/>
      <c r="BJ36" s="270"/>
      <c r="BK36" s="270"/>
      <c r="BL36" s="270"/>
      <c r="BM36" s="270"/>
      <c r="BN36" s="270"/>
      <c r="BO36" s="270"/>
      <c r="BP36" s="270"/>
      <c r="BQ36" s="268" t="s">
        <v>40</v>
      </c>
      <c r="BR36" s="268"/>
      <c r="BS36" s="268"/>
      <c r="BT36" s="268"/>
      <c r="BU36" s="268"/>
      <c r="BV36" s="268"/>
      <c r="BW36" s="268"/>
      <c r="BX36" s="268"/>
      <c r="BY36" s="268"/>
      <c r="BZ36" s="268"/>
      <c r="CA36" s="268"/>
      <c r="CB36" s="268"/>
      <c r="CC36" s="268"/>
      <c r="CD36" s="268"/>
      <c r="CE36" s="268"/>
      <c r="CF36" s="268"/>
      <c r="CG36" s="268"/>
      <c r="CH36" s="268"/>
      <c r="CI36" s="268"/>
      <c r="CJ36" s="268"/>
      <c r="CK36" s="268"/>
      <c r="CL36" s="268"/>
      <c r="CM36" s="268"/>
      <c r="CN36" s="268"/>
      <c r="CO36" s="268"/>
      <c r="CP36" s="268"/>
      <c r="CQ36" s="268"/>
      <c r="CR36" s="268"/>
      <c r="CS36" s="268"/>
      <c r="CT36" s="268"/>
      <c r="CU36" s="268"/>
      <c r="CV36" s="268"/>
      <c r="CW36" s="268"/>
      <c r="CX36" s="268"/>
    </row>
    <row r="37" spans="1:102" s="23" customFormat="1" ht="29.25" customHeight="1">
      <c r="A37" s="95"/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70"/>
      <c r="BD37" s="270"/>
      <c r="BE37" s="270"/>
      <c r="BF37" s="270"/>
      <c r="BG37" s="270"/>
      <c r="BH37" s="270"/>
      <c r="BI37" s="270"/>
      <c r="BJ37" s="270"/>
      <c r="BK37" s="270"/>
      <c r="BL37" s="270"/>
      <c r="BM37" s="270"/>
      <c r="BN37" s="270"/>
      <c r="BO37" s="270"/>
      <c r="BP37" s="270"/>
      <c r="BQ37" s="268"/>
      <c r="BR37" s="268"/>
      <c r="BS37" s="268"/>
      <c r="BT37" s="268"/>
      <c r="BU37" s="268"/>
      <c r="BV37" s="268"/>
      <c r="BW37" s="268"/>
      <c r="BX37" s="268"/>
      <c r="BY37" s="268"/>
      <c r="BZ37" s="268"/>
      <c r="CA37" s="268"/>
      <c r="CB37" s="268"/>
      <c r="CC37" s="268"/>
      <c r="CD37" s="268"/>
      <c r="CE37" s="268"/>
      <c r="CF37" s="268"/>
      <c r="CG37" s="268"/>
      <c r="CH37" s="268">
        <v>0</v>
      </c>
      <c r="CI37" s="268"/>
      <c r="CJ37" s="268"/>
      <c r="CK37" s="268"/>
      <c r="CL37" s="268"/>
      <c r="CM37" s="268"/>
      <c r="CN37" s="268"/>
      <c r="CO37" s="268"/>
      <c r="CP37" s="268"/>
      <c r="CQ37" s="268"/>
      <c r="CR37" s="268"/>
      <c r="CS37" s="268"/>
      <c r="CT37" s="268"/>
      <c r="CU37" s="268"/>
      <c r="CV37" s="268"/>
      <c r="CW37" s="268"/>
      <c r="CX37" s="268"/>
    </row>
    <row r="38" spans="1:102" s="23" customFormat="1" ht="39" customHeight="1">
      <c r="A38" s="95"/>
      <c r="B38" s="266" t="s">
        <v>80</v>
      </c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7" t="s">
        <v>139</v>
      </c>
      <c r="AH38" s="267"/>
      <c r="AI38" s="267"/>
      <c r="AJ38" s="267"/>
      <c r="AK38" s="267"/>
      <c r="AL38" s="267"/>
      <c r="AM38" s="267"/>
      <c r="AN38" s="267"/>
      <c r="AO38" s="267"/>
      <c r="AP38" s="267"/>
      <c r="AQ38" s="267"/>
      <c r="AR38" s="267" t="s">
        <v>139</v>
      </c>
      <c r="AS38" s="267"/>
      <c r="AT38" s="267"/>
      <c r="AU38" s="267"/>
      <c r="AV38" s="267"/>
      <c r="AW38" s="267"/>
      <c r="AX38" s="267"/>
      <c r="AY38" s="267"/>
      <c r="AZ38" s="267"/>
      <c r="BA38" s="267"/>
      <c r="BB38" s="267"/>
      <c r="BC38" s="270" t="s">
        <v>139</v>
      </c>
      <c r="BD38" s="270"/>
      <c r="BE38" s="270"/>
      <c r="BF38" s="270"/>
      <c r="BG38" s="270"/>
      <c r="BH38" s="270"/>
      <c r="BI38" s="270"/>
      <c r="BJ38" s="270"/>
      <c r="BK38" s="270"/>
      <c r="BL38" s="270"/>
      <c r="BM38" s="270"/>
      <c r="BN38" s="270"/>
      <c r="BO38" s="270"/>
      <c r="BP38" s="270"/>
      <c r="BQ38" s="268" t="s">
        <v>139</v>
      </c>
      <c r="BR38" s="268"/>
      <c r="BS38" s="268"/>
      <c r="BT38" s="268"/>
      <c r="BU38" s="268"/>
      <c r="BV38" s="268"/>
      <c r="BW38" s="268"/>
      <c r="BX38" s="268"/>
      <c r="BY38" s="268"/>
      <c r="BZ38" s="268"/>
      <c r="CA38" s="268"/>
      <c r="CB38" s="268"/>
      <c r="CC38" s="268"/>
      <c r="CD38" s="268"/>
      <c r="CE38" s="268"/>
      <c r="CF38" s="268"/>
      <c r="CG38" s="268"/>
      <c r="CH38" s="268">
        <v>2</v>
      </c>
      <c r="CI38" s="268"/>
      <c r="CJ38" s="268"/>
      <c r="CK38" s="268"/>
      <c r="CL38" s="268"/>
      <c r="CM38" s="268"/>
      <c r="CN38" s="268"/>
      <c r="CO38" s="268"/>
      <c r="CP38" s="268"/>
      <c r="CQ38" s="268"/>
      <c r="CR38" s="268"/>
      <c r="CS38" s="268"/>
      <c r="CT38" s="268"/>
      <c r="CU38" s="268"/>
      <c r="CV38" s="268"/>
      <c r="CW38" s="268"/>
      <c r="CX38" s="268"/>
    </row>
    <row r="39" spans="1:102" s="23" customFormat="1" ht="2.25" hidden="1" customHeight="1">
      <c r="A39" s="95"/>
      <c r="B39" s="266" t="s">
        <v>83</v>
      </c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7">
        <v>0</v>
      </c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>
        <v>0</v>
      </c>
      <c r="AS39" s="267"/>
      <c r="AT39" s="267"/>
      <c r="AU39" s="267"/>
      <c r="AV39" s="267"/>
      <c r="AW39" s="267"/>
      <c r="AX39" s="267"/>
      <c r="AY39" s="267"/>
      <c r="AZ39" s="267"/>
      <c r="BA39" s="267"/>
      <c r="BB39" s="267"/>
      <c r="BC39" s="270">
        <v>1</v>
      </c>
      <c r="BD39" s="270"/>
      <c r="BE39" s="270"/>
      <c r="BF39" s="270"/>
      <c r="BG39" s="270"/>
      <c r="BH39" s="270"/>
      <c r="BI39" s="270"/>
      <c r="BJ39" s="270"/>
      <c r="BK39" s="270"/>
      <c r="BL39" s="270"/>
      <c r="BM39" s="270"/>
      <c r="BN39" s="270"/>
      <c r="BO39" s="270"/>
      <c r="BP39" s="270"/>
      <c r="BQ39" s="268" t="s">
        <v>46</v>
      </c>
      <c r="BR39" s="268"/>
      <c r="BS39" s="268"/>
      <c r="BT39" s="268"/>
      <c r="BU39" s="268"/>
      <c r="BV39" s="268"/>
      <c r="BW39" s="268"/>
      <c r="BX39" s="268"/>
      <c r="BY39" s="268"/>
      <c r="BZ39" s="268"/>
      <c r="CA39" s="268"/>
      <c r="CB39" s="268"/>
      <c r="CC39" s="268"/>
      <c r="CD39" s="268"/>
      <c r="CE39" s="268"/>
      <c r="CF39" s="268"/>
      <c r="CG39" s="268"/>
      <c r="CH39" s="268"/>
      <c r="CI39" s="268"/>
      <c r="CJ39" s="268"/>
      <c r="CK39" s="268"/>
      <c r="CL39" s="268"/>
      <c r="CM39" s="268"/>
      <c r="CN39" s="268"/>
      <c r="CO39" s="268"/>
      <c r="CP39" s="268"/>
      <c r="CQ39" s="268"/>
      <c r="CR39" s="268"/>
      <c r="CS39" s="268"/>
      <c r="CT39" s="268"/>
      <c r="CU39" s="268"/>
      <c r="CV39" s="268"/>
      <c r="CW39" s="268"/>
      <c r="CX39" s="268"/>
    </row>
    <row r="40" spans="1:102" s="23" customFormat="1" ht="18.75" hidden="1" customHeight="1">
      <c r="A40" s="95"/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267"/>
      <c r="AS40" s="267"/>
      <c r="AT40" s="267"/>
      <c r="AU40" s="267"/>
      <c r="AV40" s="267"/>
      <c r="AW40" s="267"/>
      <c r="AX40" s="267"/>
      <c r="AY40" s="267"/>
      <c r="AZ40" s="267"/>
      <c r="BA40" s="267"/>
      <c r="BB40" s="267"/>
      <c r="BC40" s="270"/>
      <c r="BD40" s="270"/>
      <c r="BE40" s="270"/>
      <c r="BF40" s="270"/>
      <c r="BG40" s="270"/>
      <c r="BH40" s="270"/>
      <c r="BI40" s="270"/>
      <c r="BJ40" s="270"/>
      <c r="BK40" s="270"/>
      <c r="BL40" s="270"/>
      <c r="BM40" s="270"/>
      <c r="BN40" s="270"/>
      <c r="BO40" s="270"/>
      <c r="BP40" s="270"/>
      <c r="BQ40" s="268"/>
      <c r="BR40" s="268"/>
      <c r="BS40" s="268"/>
      <c r="BT40" s="268"/>
      <c r="BU40" s="268"/>
      <c r="BV40" s="268"/>
      <c r="BW40" s="268"/>
      <c r="BX40" s="268"/>
      <c r="BY40" s="268"/>
      <c r="BZ40" s="268"/>
      <c r="CA40" s="268"/>
      <c r="CB40" s="268"/>
      <c r="CC40" s="268"/>
      <c r="CD40" s="268"/>
      <c r="CE40" s="268"/>
      <c r="CF40" s="268"/>
      <c r="CG40" s="268"/>
      <c r="CH40" s="268"/>
      <c r="CI40" s="268"/>
      <c r="CJ40" s="268"/>
      <c r="CK40" s="268"/>
      <c r="CL40" s="268"/>
      <c r="CM40" s="268"/>
      <c r="CN40" s="268"/>
      <c r="CO40" s="268"/>
      <c r="CP40" s="268"/>
      <c r="CQ40" s="268"/>
      <c r="CR40" s="268"/>
      <c r="CS40" s="268"/>
      <c r="CT40" s="268"/>
      <c r="CU40" s="268"/>
      <c r="CV40" s="268"/>
      <c r="CW40" s="268"/>
      <c r="CX40" s="268"/>
    </row>
    <row r="41" spans="1:102" ht="72" customHeight="1">
      <c r="A41" s="97"/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7"/>
      <c r="AH41" s="267"/>
      <c r="AI41" s="267"/>
      <c r="AJ41" s="267"/>
      <c r="AK41" s="267"/>
      <c r="AL41" s="267"/>
      <c r="AM41" s="267"/>
      <c r="AN41" s="267"/>
      <c r="AO41" s="267"/>
      <c r="AP41" s="267"/>
      <c r="AQ41" s="267"/>
      <c r="AR41" s="267"/>
      <c r="AS41" s="267"/>
      <c r="AT41" s="267"/>
      <c r="AU41" s="267"/>
      <c r="AV41" s="267"/>
      <c r="AW41" s="267"/>
      <c r="AX41" s="267"/>
      <c r="AY41" s="267"/>
      <c r="AZ41" s="267"/>
      <c r="BA41" s="267"/>
      <c r="BB41" s="267"/>
      <c r="BC41" s="270"/>
      <c r="BD41" s="270"/>
      <c r="BE41" s="270"/>
      <c r="BF41" s="270"/>
      <c r="BG41" s="270"/>
      <c r="BH41" s="270"/>
      <c r="BI41" s="270"/>
      <c r="BJ41" s="270"/>
      <c r="BK41" s="270"/>
      <c r="BL41" s="270"/>
      <c r="BM41" s="270"/>
      <c r="BN41" s="270"/>
      <c r="BO41" s="270"/>
      <c r="BP41" s="270"/>
      <c r="BQ41" s="268"/>
      <c r="BR41" s="268"/>
      <c r="BS41" s="268"/>
      <c r="BT41" s="268"/>
      <c r="BU41" s="268"/>
      <c r="BV41" s="268"/>
      <c r="BW41" s="268"/>
      <c r="BX41" s="268"/>
      <c r="BY41" s="268"/>
      <c r="BZ41" s="268"/>
      <c r="CA41" s="268"/>
      <c r="CB41" s="268"/>
      <c r="CC41" s="268"/>
      <c r="CD41" s="268"/>
      <c r="CE41" s="268"/>
      <c r="CF41" s="268"/>
      <c r="CG41" s="268"/>
      <c r="CH41" s="268">
        <v>0</v>
      </c>
      <c r="CI41" s="268"/>
      <c r="CJ41" s="268"/>
      <c r="CK41" s="268"/>
      <c r="CL41" s="268"/>
      <c r="CM41" s="268"/>
      <c r="CN41" s="268"/>
      <c r="CO41" s="268"/>
      <c r="CP41" s="268"/>
      <c r="CQ41" s="268"/>
      <c r="CR41" s="268"/>
      <c r="CS41" s="268"/>
      <c r="CT41" s="268"/>
      <c r="CU41" s="268"/>
      <c r="CV41" s="268"/>
      <c r="CW41" s="268"/>
      <c r="CX41" s="268"/>
    </row>
    <row r="42" spans="1:102" ht="78.75" customHeight="1">
      <c r="A42" s="97"/>
      <c r="B42" s="266" t="s">
        <v>82</v>
      </c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7" t="s">
        <v>38</v>
      </c>
      <c r="AH42" s="267"/>
      <c r="AI42" s="267"/>
      <c r="AJ42" s="267"/>
      <c r="AK42" s="267"/>
      <c r="AL42" s="267"/>
      <c r="AM42" s="267"/>
      <c r="AN42" s="267"/>
      <c r="AO42" s="267"/>
      <c r="AP42" s="267"/>
      <c r="AQ42" s="267"/>
      <c r="AR42" s="267" t="s">
        <v>38</v>
      </c>
      <c r="AS42" s="267"/>
      <c r="AT42" s="267"/>
      <c r="AU42" s="267"/>
      <c r="AV42" s="267"/>
      <c r="AW42" s="267"/>
      <c r="AX42" s="267"/>
      <c r="AY42" s="267"/>
      <c r="AZ42" s="267"/>
      <c r="BA42" s="267"/>
      <c r="BB42" s="267"/>
      <c r="BC42" s="268" t="s">
        <v>38</v>
      </c>
      <c r="BD42" s="268"/>
      <c r="BE42" s="268"/>
      <c r="BF42" s="268"/>
      <c r="BG42" s="268"/>
      <c r="BH42" s="268"/>
      <c r="BI42" s="268"/>
      <c r="BJ42" s="268"/>
      <c r="BK42" s="268"/>
      <c r="BL42" s="268"/>
      <c r="BM42" s="268"/>
      <c r="BN42" s="268"/>
      <c r="BO42" s="268"/>
      <c r="BP42" s="268"/>
      <c r="BQ42" s="268" t="s">
        <v>38</v>
      </c>
      <c r="BR42" s="268"/>
      <c r="BS42" s="268"/>
      <c r="BT42" s="268"/>
      <c r="BU42" s="268"/>
      <c r="BV42" s="268"/>
      <c r="BW42" s="268"/>
      <c r="BX42" s="268"/>
      <c r="BY42" s="268"/>
      <c r="BZ42" s="268"/>
      <c r="CA42" s="268"/>
      <c r="CB42" s="268"/>
      <c r="CC42" s="268"/>
      <c r="CD42" s="268"/>
      <c r="CE42" s="268"/>
      <c r="CF42" s="268"/>
      <c r="CG42" s="268"/>
      <c r="CH42" s="268">
        <v>2</v>
      </c>
      <c r="CI42" s="268"/>
      <c r="CJ42" s="268"/>
      <c r="CK42" s="268"/>
      <c r="CL42" s="268"/>
      <c r="CM42" s="268"/>
      <c r="CN42" s="268"/>
      <c r="CO42" s="268"/>
      <c r="CP42" s="268"/>
      <c r="CQ42" s="268"/>
      <c r="CR42" s="268"/>
      <c r="CS42" s="268"/>
      <c r="CT42" s="268"/>
      <c r="CU42" s="268"/>
      <c r="CV42" s="268"/>
      <c r="CW42" s="268"/>
      <c r="CX42" s="268"/>
    </row>
    <row r="43" spans="1:102" s="23" customFormat="1">
      <c r="A43" s="95"/>
      <c r="B43" s="266" t="s">
        <v>39</v>
      </c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267"/>
      <c r="AH43" s="267"/>
      <c r="AI43" s="267"/>
      <c r="AJ43" s="267"/>
      <c r="AK43" s="267"/>
      <c r="AL43" s="267"/>
      <c r="AM43" s="267"/>
      <c r="AN43" s="267"/>
      <c r="AO43" s="267"/>
      <c r="AP43" s="267"/>
      <c r="AQ43" s="267"/>
      <c r="AR43" s="267"/>
      <c r="AS43" s="267"/>
      <c r="AT43" s="267"/>
      <c r="AU43" s="267"/>
      <c r="AV43" s="267"/>
      <c r="AW43" s="267"/>
      <c r="AX43" s="267"/>
      <c r="AY43" s="267"/>
      <c r="AZ43" s="267"/>
      <c r="BA43" s="267"/>
      <c r="BB43" s="267"/>
      <c r="BC43" s="268"/>
      <c r="BD43" s="268"/>
      <c r="BE43" s="268"/>
      <c r="BF43" s="268"/>
      <c r="BG43" s="268"/>
      <c r="BH43" s="268"/>
      <c r="BI43" s="268"/>
      <c r="BJ43" s="268"/>
      <c r="BK43" s="268"/>
      <c r="BL43" s="268"/>
      <c r="BM43" s="268"/>
      <c r="BN43" s="268"/>
      <c r="BO43" s="268"/>
      <c r="BP43" s="268"/>
      <c r="BQ43" s="268"/>
      <c r="BR43" s="268"/>
      <c r="BS43" s="268"/>
      <c r="BT43" s="268"/>
      <c r="BU43" s="268"/>
      <c r="BV43" s="268"/>
      <c r="BW43" s="268"/>
      <c r="BX43" s="268"/>
      <c r="BY43" s="268"/>
      <c r="BZ43" s="268"/>
      <c r="CA43" s="268"/>
      <c r="CB43" s="268"/>
      <c r="CC43" s="268"/>
      <c r="CD43" s="268"/>
      <c r="CE43" s="268"/>
      <c r="CF43" s="268"/>
      <c r="CG43" s="268"/>
      <c r="CH43" s="268"/>
      <c r="CI43" s="268"/>
      <c r="CJ43" s="268"/>
      <c r="CK43" s="268"/>
      <c r="CL43" s="268"/>
      <c r="CM43" s="268"/>
      <c r="CN43" s="268"/>
      <c r="CO43" s="268"/>
      <c r="CP43" s="268"/>
      <c r="CQ43" s="268"/>
      <c r="CR43" s="268"/>
      <c r="CS43" s="268"/>
      <c r="CT43" s="268"/>
      <c r="CU43" s="268"/>
      <c r="CV43" s="268"/>
      <c r="CW43" s="268"/>
      <c r="CX43" s="268"/>
    </row>
    <row r="44" spans="1:102" s="23" customFormat="1" ht="0.75" customHeight="1">
      <c r="A44" s="95"/>
      <c r="B44" s="266" t="s">
        <v>81</v>
      </c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7">
        <v>0</v>
      </c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>
        <v>0</v>
      </c>
      <c r="AS44" s="267"/>
      <c r="AT44" s="267"/>
      <c r="AU44" s="267"/>
      <c r="AV44" s="267"/>
      <c r="AW44" s="267"/>
      <c r="AX44" s="267"/>
      <c r="AY44" s="267"/>
      <c r="AZ44" s="267"/>
      <c r="BA44" s="267"/>
      <c r="BB44" s="267"/>
      <c r="BC44" s="270">
        <v>1</v>
      </c>
      <c r="BD44" s="270"/>
      <c r="BE44" s="270"/>
      <c r="BF44" s="270"/>
      <c r="BG44" s="270"/>
      <c r="BH44" s="270"/>
      <c r="BI44" s="270"/>
      <c r="BJ44" s="270"/>
      <c r="BK44" s="270"/>
      <c r="BL44" s="270"/>
      <c r="BM44" s="270"/>
      <c r="BN44" s="270"/>
      <c r="BO44" s="270"/>
      <c r="BP44" s="270"/>
      <c r="BQ44" s="268" t="s">
        <v>46</v>
      </c>
      <c r="BR44" s="268"/>
      <c r="BS44" s="268"/>
      <c r="BT44" s="268"/>
      <c r="BU44" s="268"/>
      <c r="BV44" s="268"/>
      <c r="BW44" s="268"/>
      <c r="BX44" s="268"/>
      <c r="BY44" s="268"/>
      <c r="BZ44" s="268"/>
      <c r="CA44" s="268"/>
      <c r="CB44" s="268"/>
      <c r="CC44" s="268"/>
      <c r="CD44" s="268"/>
      <c r="CE44" s="268"/>
      <c r="CF44" s="268"/>
      <c r="CG44" s="268"/>
      <c r="CH44" s="268"/>
      <c r="CI44" s="268"/>
      <c r="CJ44" s="268"/>
      <c r="CK44" s="268"/>
      <c r="CL44" s="268"/>
      <c r="CM44" s="268"/>
      <c r="CN44" s="268"/>
      <c r="CO44" s="268"/>
      <c r="CP44" s="268"/>
      <c r="CQ44" s="268"/>
      <c r="CR44" s="268"/>
      <c r="CS44" s="268"/>
      <c r="CT44" s="268"/>
      <c r="CU44" s="268"/>
      <c r="CV44" s="268"/>
      <c r="CW44" s="268"/>
      <c r="CX44" s="268"/>
    </row>
    <row r="45" spans="1:102" ht="68.25" customHeight="1">
      <c r="A45" s="97"/>
      <c r="B45" s="266"/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  <c r="AX45" s="267"/>
      <c r="AY45" s="267"/>
      <c r="AZ45" s="267"/>
      <c r="BA45" s="267"/>
      <c r="BB45" s="267"/>
      <c r="BC45" s="270"/>
      <c r="BD45" s="270"/>
      <c r="BE45" s="270"/>
      <c r="BF45" s="270"/>
      <c r="BG45" s="270"/>
      <c r="BH45" s="270"/>
      <c r="BI45" s="270"/>
      <c r="BJ45" s="270"/>
      <c r="BK45" s="270"/>
      <c r="BL45" s="270"/>
      <c r="BM45" s="270"/>
      <c r="BN45" s="270"/>
      <c r="BO45" s="270"/>
      <c r="BP45" s="270"/>
      <c r="BQ45" s="268"/>
      <c r="BR45" s="268"/>
      <c r="BS45" s="268"/>
      <c r="BT45" s="268"/>
      <c r="BU45" s="268"/>
      <c r="BV45" s="268"/>
      <c r="BW45" s="268"/>
      <c r="BX45" s="268"/>
      <c r="BY45" s="268"/>
      <c r="BZ45" s="268"/>
      <c r="CA45" s="268"/>
      <c r="CB45" s="268"/>
      <c r="CC45" s="268"/>
      <c r="CD45" s="268"/>
      <c r="CE45" s="268"/>
      <c r="CF45" s="268"/>
      <c r="CG45" s="268"/>
      <c r="CH45" s="268">
        <v>0</v>
      </c>
      <c r="CI45" s="268"/>
      <c r="CJ45" s="268"/>
      <c r="CK45" s="268"/>
      <c r="CL45" s="268"/>
      <c r="CM45" s="268"/>
      <c r="CN45" s="268"/>
      <c r="CO45" s="268"/>
      <c r="CP45" s="268"/>
      <c r="CQ45" s="268"/>
      <c r="CR45" s="268"/>
      <c r="CS45" s="268"/>
      <c r="CT45" s="268"/>
      <c r="CU45" s="268"/>
      <c r="CV45" s="268"/>
      <c r="CW45" s="268"/>
      <c r="CX45" s="268"/>
    </row>
    <row r="46" spans="1:102" ht="0.75" hidden="1" customHeight="1">
      <c r="A46" s="97"/>
      <c r="B46" s="266" t="s">
        <v>73</v>
      </c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7">
        <v>0</v>
      </c>
      <c r="AH46" s="267"/>
      <c r="AI46" s="267"/>
      <c r="AJ46" s="267"/>
      <c r="AK46" s="267"/>
      <c r="AL46" s="267"/>
      <c r="AM46" s="267"/>
      <c r="AN46" s="267"/>
      <c r="AO46" s="267"/>
      <c r="AP46" s="267"/>
      <c r="AQ46" s="267"/>
      <c r="AR46" s="267">
        <v>0</v>
      </c>
      <c r="AS46" s="267"/>
      <c r="AT46" s="267"/>
      <c r="AU46" s="267"/>
      <c r="AV46" s="267"/>
      <c r="AW46" s="267"/>
      <c r="AX46" s="267"/>
      <c r="AY46" s="267"/>
      <c r="AZ46" s="267"/>
      <c r="BA46" s="267"/>
      <c r="BB46" s="267"/>
      <c r="BC46" s="270">
        <v>1</v>
      </c>
      <c r="BD46" s="270"/>
      <c r="BE46" s="270"/>
      <c r="BF46" s="270"/>
      <c r="BG46" s="270"/>
      <c r="BH46" s="270"/>
      <c r="BI46" s="270"/>
      <c r="BJ46" s="270"/>
      <c r="BK46" s="270"/>
      <c r="BL46" s="270"/>
      <c r="BM46" s="270"/>
      <c r="BN46" s="270"/>
      <c r="BO46" s="270"/>
      <c r="BP46" s="270"/>
      <c r="BQ46" s="268" t="s">
        <v>40</v>
      </c>
      <c r="BR46" s="268"/>
      <c r="BS46" s="268"/>
      <c r="BT46" s="268"/>
      <c r="BU46" s="268"/>
      <c r="BV46" s="268"/>
      <c r="BW46" s="268"/>
      <c r="BX46" s="268"/>
      <c r="BY46" s="268"/>
      <c r="BZ46" s="268"/>
      <c r="CA46" s="268"/>
      <c r="CB46" s="268"/>
      <c r="CC46" s="268"/>
      <c r="CD46" s="268"/>
      <c r="CE46" s="268"/>
      <c r="CF46" s="268"/>
      <c r="CG46" s="268"/>
      <c r="CH46" s="268"/>
      <c r="CI46" s="268"/>
      <c r="CJ46" s="268"/>
      <c r="CK46" s="268"/>
      <c r="CL46" s="268"/>
      <c r="CM46" s="268"/>
      <c r="CN46" s="268"/>
      <c r="CO46" s="268"/>
      <c r="CP46" s="268"/>
      <c r="CQ46" s="268"/>
      <c r="CR46" s="268"/>
      <c r="CS46" s="268"/>
      <c r="CT46" s="268"/>
      <c r="CU46" s="268"/>
      <c r="CV46" s="268"/>
      <c r="CW46" s="268"/>
      <c r="CX46" s="268"/>
    </row>
    <row r="47" spans="1:102" ht="136.5" customHeight="1">
      <c r="A47" s="97"/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7"/>
      <c r="AR47" s="267"/>
      <c r="AS47" s="267"/>
      <c r="AT47" s="267"/>
      <c r="AU47" s="267"/>
      <c r="AV47" s="267"/>
      <c r="AW47" s="267"/>
      <c r="AX47" s="267"/>
      <c r="AY47" s="267"/>
      <c r="AZ47" s="267"/>
      <c r="BA47" s="267"/>
      <c r="BB47" s="267"/>
      <c r="BC47" s="270"/>
      <c r="BD47" s="270"/>
      <c r="BE47" s="270"/>
      <c r="BF47" s="270"/>
      <c r="BG47" s="270"/>
      <c r="BH47" s="270"/>
      <c r="BI47" s="270"/>
      <c r="BJ47" s="270"/>
      <c r="BK47" s="270"/>
      <c r="BL47" s="270"/>
      <c r="BM47" s="270"/>
      <c r="BN47" s="270"/>
      <c r="BO47" s="270"/>
      <c r="BP47" s="270"/>
      <c r="BQ47" s="268"/>
      <c r="BR47" s="268"/>
      <c r="BS47" s="268"/>
      <c r="BT47" s="268"/>
      <c r="BU47" s="268"/>
      <c r="BV47" s="268"/>
      <c r="BW47" s="268"/>
      <c r="BX47" s="268"/>
      <c r="BY47" s="268"/>
      <c r="BZ47" s="268"/>
      <c r="CA47" s="268"/>
      <c r="CB47" s="268"/>
      <c r="CC47" s="268"/>
      <c r="CD47" s="268"/>
      <c r="CE47" s="268"/>
      <c r="CF47" s="268"/>
      <c r="CG47" s="268"/>
      <c r="CH47" s="268">
        <v>0</v>
      </c>
      <c r="CI47" s="268"/>
      <c r="CJ47" s="268"/>
      <c r="CK47" s="268"/>
      <c r="CL47" s="268"/>
      <c r="CM47" s="268"/>
      <c r="CN47" s="268"/>
      <c r="CO47" s="268"/>
      <c r="CP47" s="268"/>
      <c r="CQ47" s="268"/>
      <c r="CR47" s="268"/>
      <c r="CS47" s="268"/>
      <c r="CT47" s="268"/>
      <c r="CU47" s="268"/>
      <c r="CV47" s="268"/>
      <c r="CW47" s="268"/>
      <c r="CX47" s="268"/>
    </row>
    <row r="48" spans="1:102" ht="29.25" customHeight="1">
      <c r="A48" s="97"/>
      <c r="B48" s="266" t="s">
        <v>74</v>
      </c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7" t="s">
        <v>38</v>
      </c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267" t="s">
        <v>38</v>
      </c>
      <c r="AS48" s="267"/>
      <c r="AT48" s="267"/>
      <c r="AU48" s="267"/>
      <c r="AV48" s="267"/>
      <c r="AW48" s="267"/>
      <c r="AX48" s="267"/>
      <c r="AY48" s="267"/>
      <c r="AZ48" s="267"/>
      <c r="BA48" s="267"/>
      <c r="BB48" s="267"/>
      <c r="BC48" s="268" t="s">
        <v>38</v>
      </c>
      <c r="BD48" s="268"/>
      <c r="BE48" s="268"/>
      <c r="BF48" s="268"/>
      <c r="BG48" s="268"/>
      <c r="BH48" s="268"/>
      <c r="BI48" s="268"/>
      <c r="BJ48" s="268"/>
      <c r="BK48" s="268"/>
      <c r="BL48" s="268"/>
      <c r="BM48" s="268"/>
      <c r="BN48" s="268"/>
      <c r="BO48" s="268"/>
      <c r="BP48" s="268"/>
      <c r="BQ48" s="268" t="s">
        <v>38</v>
      </c>
      <c r="BR48" s="268"/>
      <c r="BS48" s="268"/>
      <c r="BT48" s="268"/>
      <c r="BU48" s="268"/>
      <c r="BV48" s="268"/>
      <c r="BW48" s="268"/>
      <c r="BX48" s="268"/>
      <c r="BY48" s="268"/>
      <c r="BZ48" s="268"/>
      <c r="CA48" s="268"/>
      <c r="CB48" s="268"/>
      <c r="CC48" s="268"/>
      <c r="CD48" s="268"/>
      <c r="CE48" s="268"/>
      <c r="CF48" s="268"/>
      <c r="CG48" s="268"/>
      <c r="CH48" s="269">
        <f>(CH12+CH13+CH27+CH38)/4</f>
        <v>1.5</v>
      </c>
      <c r="CI48" s="269"/>
      <c r="CJ48" s="269"/>
      <c r="CK48" s="269"/>
      <c r="CL48" s="269"/>
      <c r="CM48" s="269"/>
      <c r="CN48" s="269"/>
      <c r="CO48" s="269"/>
      <c r="CP48" s="269"/>
      <c r="CQ48" s="269"/>
      <c r="CR48" s="269"/>
      <c r="CS48" s="269"/>
      <c r="CT48" s="269"/>
      <c r="CU48" s="269"/>
      <c r="CV48" s="269"/>
      <c r="CW48" s="269"/>
      <c r="CX48" s="269"/>
    </row>
    <row r="49" spans="1:102" s="24" customFormat="1"/>
    <row r="50" spans="1:102" s="1" customFormat="1" ht="15">
      <c r="A50" s="121" t="s">
        <v>103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 t="s">
        <v>104</v>
      </c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</row>
    <row r="51" spans="1:102" s="4" customFormat="1">
      <c r="A51" s="122" t="s">
        <v>17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 t="s">
        <v>18</v>
      </c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 t="s">
        <v>19</v>
      </c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</row>
    <row r="52" spans="1:10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</row>
    <row r="53" spans="1:102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1:102">
      <c r="A54" s="264" t="s">
        <v>75</v>
      </c>
      <c r="B54" s="265"/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5"/>
      <c r="AB54" s="265"/>
      <c r="AC54" s="265"/>
      <c r="AD54" s="265"/>
      <c r="AE54" s="265"/>
      <c r="AF54" s="265"/>
      <c r="AG54" s="265"/>
      <c r="AH54" s="265"/>
      <c r="AI54" s="265"/>
      <c r="AJ54" s="265"/>
      <c r="AK54" s="265"/>
      <c r="AL54" s="265"/>
      <c r="AM54" s="265"/>
      <c r="AN54" s="265"/>
      <c r="AO54" s="265"/>
      <c r="AP54" s="265"/>
      <c r="AQ54" s="265"/>
      <c r="AR54" s="265"/>
      <c r="AS54" s="265"/>
      <c r="AT54" s="265"/>
      <c r="AU54" s="265"/>
      <c r="AV54" s="265"/>
      <c r="AW54" s="265"/>
      <c r="AX54" s="265"/>
      <c r="AY54" s="265"/>
      <c r="AZ54" s="265"/>
      <c r="BA54" s="265"/>
      <c r="BB54" s="265"/>
      <c r="BC54" s="265"/>
      <c r="BD54" s="265"/>
      <c r="BE54" s="265"/>
      <c r="BF54" s="265"/>
      <c r="BG54" s="265"/>
      <c r="BH54" s="265"/>
      <c r="BI54" s="265"/>
      <c r="BJ54" s="265"/>
      <c r="BK54" s="265"/>
      <c r="BL54" s="265"/>
      <c r="BM54" s="265"/>
      <c r="BN54" s="265"/>
      <c r="BO54" s="265"/>
      <c r="BP54" s="265"/>
      <c r="BQ54" s="265"/>
      <c r="BR54" s="265"/>
      <c r="BS54" s="265"/>
      <c r="BT54" s="265"/>
      <c r="BU54" s="265"/>
      <c r="BV54" s="265"/>
      <c r="BW54" s="265"/>
      <c r="BX54" s="265"/>
      <c r="BY54" s="265"/>
      <c r="BZ54" s="265"/>
      <c r="CA54" s="265"/>
      <c r="CB54" s="265"/>
      <c r="CC54" s="265"/>
      <c r="CD54" s="265"/>
      <c r="CE54" s="265"/>
      <c r="CF54" s="265"/>
      <c r="CG54" s="265"/>
      <c r="CH54" s="265"/>
      <c r="CI54" s="265"/>
      <c r="CJ54" s="265"/>
      <c r="CK54" s="265"/>
      <c r="CL54" s="265"/>
      <c r="CM54" s="265"/>
      <c r="CN54" s="265"/>
      <c r="CO54" s="265"/>
      <c r="CP54" s="265"/>
      <c r="CQ54" s="265"/>
      <c r="CR54" s="265"/>
      <c r="CS54" s="265"/>
      <c r="CT54" s="265"/>
      <c r="CU54" s="265"/>
      <c r="CV54" s="265"/>
      <c r="CW54" s="265"/>
      <c r="CX54" s="265"/>
    </row>
  </sheetData>
  <mergeCells count="177">
    <mergeCell ref="B46:AF47"/>
    <mergeCell ref="AG44:AQ45"/>
    <mergeCell ref="AR44:BB45"/>
    <mergeCell ref="BC44:BP45"/>
    <mergeCell ref="BQ44:CG45"/>
    <mergeCell ref="CH44:CX44"/>
    <mergeCell ref="AG46:AQ47"/>
    <mergeCell ref="AR46:BB47"/>
    <mergeCell ref="BC46:BP47"/>
    <mergeCell ref="BQ46:CG47"/>
    <mergeCell ref="CH46:CX46"/>
    <mergeCell ref="CH45:CX45"/>
    <mergeCell ref="B44:AF45"/>
    <mergeCell ref="A9:AF9"/>
    <mergeCell ref="AG9:AQ9"/>
    <mergeCell ref="AR9:BB9"/>
    <mergeCell ref="BC9:BP9"/>
    <mergeCell ref="BQ9:CG9"/>
    <mergeCell ref="CH9:CX9"/>
    <mergeCell ref="A2:CX2"/>
    <mergeCell ref="I5:CP5"/>
    <mergeCell ref="A7:AF8"/>
    <mergeCell ref="AG7:BB7"/>
    <mergeCell ref="BC7:BP8"/>
    <mergeCell ref="BQ7:CG8"/>
    <mergeCell ref="CH7:CX8"/>
    <mergeCell ref="AG8:AQ8"/>
    <mergeCell ref="AR8:BB8"/>
    <mergeCell ref="B13:AF13"/>
    <mergeCell ref="AG13:AQ13"/>
    <mergeCell ref="AR13:BB13"/>
    <mergeCell ref="BC13:BP13"/>
    <mergeCell ref="BQ13:CG13"/>
    <mergeCell ref="CH13:CX13"/>
    <mergeCell ref="CH12:CX12"/>
    <mergeCell ref="B10:AF12"/>
    <mergeCell ref="AG10:AQ12"/>
    <mergeCell ref="AR10:BB12"/>
    <mergeCell ref="BC10:BP12"/>
    <mergeCell ref="BQ10:CG12"/>
    <mergeCell ref="CH10:CX10"/>
    <mergeCell ref="CH11:CX11"/>
    <mergeCell ref="CH16:CX16"/>
    <mergeCell ref="B14:AF14"/>
    <mergeCell ref="AG14:AQ14"/>
    <mergeCell ref="AR14:BB14"/>
    <mergeCell ref="BC14:BP14"/>
    <mergeCell ref="BQ14:CG14"/>
    <mergeCell ref="CH14:CX14"/>
    <mergeCell ref="B15:AF16"/>
    <mergeCell ref="AG15:AQ16"/>
    <mergeCell ref="AR15:BB16"/>
    <mergeCell ref="BC15:BP16"/>
    <mergeCell ref="BQ15:CG16"/>
    <mergeCell ref="CH15:CX15"/>
    <mergeCell ref="B17:AF18"/>
    <mergeCell ref="AG17:AQ18"/>
    <mergeCell ref="AR17:BB18"/>
    <mergeCell ref="BC17:BP18"/>
    <mergeCell ref="BQ17:CG18"/>
    <mergeCell ref="CH17:CX17"/>
    <mergeCell ref="CH20:CX20"/>
    <mergeCell ref="CH18:CX18"/>
    <mergeCell ref="B19:AF20"/>
    <mergeCell ref="AG19:AQ20"/>
    <mergeCell ref="AR19:BB20"/>
    <mergeCell ref="BC19:BP20"/>
    <mergeCell ref="BQ19:CG20"/>
    <mergeCell ref="CH19:CX19"/>
    <mergeCell ref="CH24:CX24"/>
    <mergeCell ref="CH22:CX22"/>
    <mergeCell ref="B21:AF22"/>
    <mergeCell ref="B23:AF24"/>
    <mergeCell ref="AG21:AQ22"/>
    <mergeCell ref="AR21:BB22"/>
    <mergeCell ref="BC21:BP22"/>
    <mergeCell ref="BQ21:CG22"/>
    <mergeCell ref="CH21:CX21"/>
    <mergeCell ref="AG23:AQ24"/>
    <mergeCell ref="AR23:BB24"/>
    <mergeCell ref="BC23:BP24"/>
    <mergeCell ref="BQ23:CG24"/>
    <mergeCell ref="CH23:CX23"/>
    <mergeCell ref="B27:AF27"/>
    <mergeCell ref="AG27:AQ27"/>
    <mergeCell ref="AR27:BB27"/>
    <mergeCell ref="BC27:BP27"/>
    <mergeCell ref="BQ27:CG27"/>
    <mergeCell ref="CH27:CX27"/>
    <mergeCell ref="CH26:CX26"/>
    <mergeCell ref="B25:AF26"/>
    <mergeCell ref="AG25:AQ26"/>
    <mergeCell ref="AR25:BB26"/>
    <mergeCell ref="BC25:BP26"/>
    <mergeCell ref="BQ25:CG26"/>
    <mergeCell ref="CH25:CX25"/>
    <mergeCell ref="CH30:CX30"/>
    <mergeCell ref="B28:AF28"/>
    <mergeCell ref="AG28:AQ28"/>
    <mergeCell ref="AR28:BB28"/>
    <mergeCell ref="BC28:BP28"/>
    <mergeCell ref="BQ28:CG28"/>
    <mergeCell ref="CH28:CX28"/>
    <mergeCell ref="B29:AF30"/>
    <mergeCell ref="AG29:AQ30"/>
    <mergeCell ref="AR29:BB30"/>
    <mergeCell ref="BC29:BP30"/>
    <mergeCell ref="BQ29:CG30"/>
    <mergeCell ref="CH29:CX29"/>
    <mergeCell ref="CH33:CX33"/>
    <mergeCell ref="B31:AF31"/>
    <mergeCell ref="AG31:AQ31"/>
    <mergeCell ref="AR31:BB31"/>
    <mergeCell ref="BC31:BP31"/>
    <mergeCell ref="BQ31:CG31"/>
    <mergeCell ref="CH31:CX31"/>
    <mergeCell ref="B32:AF33"/>
    <mergeCell ref="AG32:AQ33"/>
    <mergeCell ref="AR32:BB33"/>
    <mergeCell ref="BC32:BP33"/>
    <mergeCell ref="BQ32:CG33"/>
    <mergeCell ref="CH32:CX32"/>
    <mergeCell ref="CH37:CX37"/>
    <mergeCell ref="CH35:CX35"/>
    <mergeCell ref="B34:AF35"/>
    <mergeCell ref="B36:AF37"/>
    <mergeCell ref="AG34:AQ35"/>
    <mergeCell ref="AR34:BB35"/>
    <mergeCell ref="BC34:BP35"/>
    <mergeCell ref="BQ34:CG35"/>
    <mergeCell ref="CH34:CX34"/>
    <mergeCell ref="AG36:AQ37"/>
    <mergeCell ref="AR36:BB37"/>
    <mergeCell ref="BC36:BP37"/>
    <mergeCell ref="BQ36:CG37"/>
    <mergeCell ref="CH36:CX36"/>
    <mergeCell ref="BC42:BP42"/>
    <mergeCell ref="BQ42:CG42"/>
    <mergeCell ref="CH42:CX42"/>
    <mergeCell ref="CH41:CX41"/>
    <mergeCell ref="B38:AF38"/>
    <mergeCell ref="AG38:AQ38"/>
    <mergeCell ref="AR38:BB38"/>
    <mergeCell ref="BC38:BP38"/>
    <mergeCell ref="BQ38:CG38"/>
    <mergeCell ref="CH38:CX38"/>
    <mergeCell ref="B39:AF41"/>
    <mergeCell ref="AG39:AQ41"/>
    <mergeCell ref="AR39:BB41"/>
    <mergeCell ref="BC39:BP41"/>
    <mergeCell ref="BQ39:CG41"/>
    <mergeCell ref="CH39:CX39"/>
    <mergeCell ref="CH40:CX40"/>
    <mergeCell ref="A54:CX54"/>
    <mergeCell ref="I4:DD4"/>
    <mergeCell ref="A50:AJ50"/>
    <mergeCell ref="AK50:BT50"/>
    <mergeCell ref="BU50:CV50"/>
    <mergeCell ref="A51:AK51"/>
    <mergeCell ref="AL51:BV51"/>
    <mergeCell ref="BW51:CX51"/>
    <mergeCell ref="B48:AF48"/>
    <mergeCell ref="AG48:AQ48"/>
    <mergeCell ref="AR48:BB48"/>
    <mergeCell ref="BC48:BP48"/>
    <mergeCell ref="BQ48:CG48"/>
    <mergeCell ref="CH48:CX48"/>
    <mergeCell ref="CH47:CX47"/>
    <mergeCell ref="B43:AF43"/>
    <mergeCell ref="AG43:AQ43"/>
    <mergeCell ref="AR43:BB43"/>
    <mergeCell ref="BC43:BP43"/>
    <mergeCell ref="BQ43:CG43"/>
    <mergeCell ref="CH43:CX43"/>
    <mergeCell ref="B42:AF42"/>
    <mergeCell ref="AG42:AQ42"/>
    <mergeCell ref="AR42:BB42"/>
  </mergeCells>
  <phoneticPr fontId="19" type="noConversion"/>
  <pageMargins left="0.70866141732283472" right="0" top="0" bottom="0" header="0.31496062992125984" footer="0.31496062992125984"/>
  <pageSetup paperSize="9" scale="89" fitToHeight="2" orientation="portrait"/>
  <extLst>
    <ext xmlns:mx="http://schemas.microsoft.com/office/mac/excel/2008/main" uri="{64002731-A6B0-56B0-2670-7721B7C09600}">
      <mx:PLV Mode="0" OnePage="0" WScale="95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CV29"/>
  <sheetViews>
    <sheetView workbookViewId="0">
      <selection activeCell="BU12" sqref="BU12:CT12"/>
    </sheetView>
  </sheetViews>
  <sheetFormatPr baseColWidth="10" defaultColWidth="0.83203125" defaultRowHeight="12" x14ac:dyDescent="0"/>
  <cols>
    <col min="1" max="16384" width="0.83203125" style="22"/>
  </cols>
  <sheetData>
    <row r="2" spans="1:100" ht="36" customHeight="1">
      <c r="A2" s="274" t="s">
        <v>84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74"/>
      <c r="BV2" s="274"/>
      <c r="BW2" s="274"/>
      <c r="BX2" s="274"/>
      <c r="BY2" s="274"/>
      <c r="BZ2" s="274"/>
      <c r="CA2" s="274"/>
      <c r="CB2" s="274"/>
      <c r="CC2" s="274"/>
      <c r="CD2" s="274"/>
      <c r="CE2" s="274"/>
      <c r="CF2" s="274"/>
      <c r="CG2" s="274"/>
      <c r="CH2" s="274"/>
      <c r="CI2" s="274"/>
      <c r="CJ2" s="274"/>
      <c r="CK2" s="274"/>
      <c r="CL2" s="274"/>
      <c r="CM2" s="274"/>
      <c r="CN2" s="274"/>
      <c r="CO2" s="274"/>
      <c r="CP2" s="274"/>
      <c r="CQ2" s="274"/>
      <c r="CR2" s="274"/>
      <c r="CS2" s="274"/>
      <c r="CT2" s="274"/>
    </row>
    <row r="3" spans="1:100" s="35" customFormat="1">
      <c r="AO3" s="275" t="s">
        <v>270</v>
      </c>
      <c r="AP3" s="275"/>
      <c r="AQ3" s="275"/>
      <c r="AR3" s="275"/>
      <c r="AS3" s="275"/>
      <c r="AT3" s="275"/>
      <c r="AU3" s="275"/>
      <c r="AV3" s="275"/>
      <c r="AW3" s="275"/>
      <c r="AX3" s="275"/>
      <c r="AY3" s="275"/>
      <c r="AZ3" s="275"/>
      <c r="BA3" s="275"/>
      <c r="BB3" s="275"/>
      <c r="BC3" s="275"/>
      <c r="BD3" s="275"/>
      <c r="BE3" s="275"/>
      <c r="BF3" s="275"/>
    </row>
    <row r="4" spans="1:100"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</row>
    <row r="5" spans="1:100" ht="15">
      <c r="A5" s="114" t="s">
        <v>102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</row>
    <row r="6" spans="1:100">
      <c r="A6" s="122" t="s">
        <v>85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</row>
    <row r="8" spans="1:100" s="4" customFormat="1">
      <c r="A8" s="271" t="s">
        <v>86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/>
      <c r="BA8" s="271"/>
      <c r="BB8" s="271"/>
      <c r="BC8" s="271"/>
      <c r="BD8" s="271"/>
      <c r="BE8" s="271"/>
      <c r="BF8" s="271"/>
      <c r="BG8" s="271"/>
      <c r="BH8" s="271"/>
      <c r="BI8" s="271"/>
      <c r="BJ8" s="271"/>
      <c r="BK8" s="271"/>
      <c r="BL8" s="271"/>
      <c r="BM8" s="271"/>
      <c r="BN8" s="271"/>
      <c r="BO8" s="271"/>
      <c r="BP8" s="271"/>
      <c r="BQ8" s="271"/>
      <c r="BR8" s="271"/>
      <c r="BS8" s="271"/>
      <c r="BT8" s="271"/>
      <c r="BU8" s="271" t="s">
        <v>87</v>
      </c>
      <c r="BV8" s="271"/>
      <c r="BW8" s="271"/>
      <c r="BX8" s="271"/>
      <c r="BY8" s="271"/>
      <c r="BZ8" s="271"/>
      <c r="CA8" s="271"/>
      <c r="CB8" s="271"/>
      <c r="CC8" s="271"/>
      <c r="CD8" s="271"/>
      <c r="CE8" s="271"/>
      <c r="CF8" s="271"/>
      <c r="CG8" s="271"/>
      <c r="CH8" s="271"/>
      <c r="CI8" s="271"/>
      <c r="CJ8" s="271"/>
      <c r="CK8" s="271"/>
      <c r="CL8" s="271"/>
      <c r="CM8" s="271"/>
      <c r="CN8" s="271"/>
      <c r="CO8" s="271"/>
      <c r="CP8" s="271"/>
      <c r="CQ8" s="271"/>
      <c r="CR8" s="271"/>
      <c r="CS8" s="271"/>
      <c r="CT8" s="271"/>
    </row>
    <row r="9" spans="1:100" s="4" customFormat="1">
      <c r="A9" s="271">
        <v>1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1"/>
      <c r="BL9" s="271"/>
      <c r="BM9" s="271"/>
      <c r="BN9" s="271"/>
      <c r="BO9" s="271"/>
      <c r="BP9" s="271"/>
      <c r="BQ9" s="271"/>
      <c r="BR9" s="271"/>
      <c r="BS9" s="271"/>
      <c r="BT9" s="271"/>
      <c r="BU9" s="271">
        <v>2</v>
      </c>
      <c r="BV9" s="271"/>
      <c r="BW9" s="271"/>
      <c r="BX9" s="271"/>
      <c r="BY9" s="271"/>
      <c r="BZ9" s="271"/>
      <c r="CA9" s="271"/>
      <c r="CB9" s="271"/>
      <c r="CC9" s="271"/>
      <c r="CD9" s="271"/>
      <c r="CE9" s="271"/>
      <c r="CF9" s="271"/>
      <c r="CG9" s="271"/>
      <c r="CH9" s="271"/>
      <c r="CI9" s="271"/>
      <c r="CJ9" s="271"/>
      <c r="CK9" s="271"/>
      <c r="CL9" s="271"/>
      <c r="CM9" s="271"/>
      <c r="CN9" s="271"/>
      <c r="CO9" s="271"/>
      <c r="CP9" s="271"/>
      <c r="CQ9" s="271"/>
      <c r="CR9" s="271"/>
      <c r="CS9" s="271"/>
      <c r="CT9" s="271"/>
    </row>
    <row r="10" spans="1:100" ht="71.25" customHeight="1">
      <c r="A10" s="37"/>
      <c r="B10" s="276" t="s">
        <v>88</v>
      </c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276"/>
      <c r="BB10" s="276"/>
      <c r="BC10" s="276"/>
      <c r="BD10" s="276"/>
      <c r="BE10" s="276"/>
      <c r="BF10" s="276"/>
      <c r="BG10" s="276"/>
      <c r="BH10" s="276"/>
      <c r="BI10" s="276"/>
      <c r="BJ10" s="276"/>
      <c r="BK10" s="276"/>
      <c r="BL10" s="276"/>
      <c r="BM10" s="276"/>
      <c r="BN10" s="276"/>
      <c r="BO10" s="276"/>
      <c r="BP10" s="276"/>
      <c r="BQ10" s="276"/>
      <c r="BR10" s="276"/>
      <c r="BS10" s="276"/>
      <c r="BT10" s="38"/>
      <c r="BU10" s="271">
        <v>110</v>
      </c>
      <c r="BV10" s="271"/>
      <c r="BW10" s="271"/>
      <c r="BX10" s="271"/>
      <c r="BY10" s="271"/>
      <c r="BZ10" s="271"/>
      <c r="CA10" s="271"/>
      <c r="CB10" s="271"/>
      <c r="CC10" s="271"/>
      <c r="CD10" s="271"/>
      <c r="CE10" s="271"/>
      <c r="CF10" s="271"/>
      <c r="CG10" s="271"/>
      <c r="CH10" s="271"/>
      <c r="CI10" s="271"/>
      <c r="CJ10" s="271"/>
      <c r="CK10" s="271"/>
      <c r="CL10" s="271"/>
      <c r="CM10" s="271"/>
      <c r="CN10" s="271"/>
      <c r="CO10" s="271"/>
      <c r="CP10" s="271"/>
      <c r="CQ10" s="271"/>
      <c r="CR10" s="271"/>
      <c r="CS10" s="271"/>
      <c r="CT10" s="271"/>
    </row>
    <row r="11" spans="1:100" ht="84" customHeight="1">
      <c r="A11" s="37"/>
      <c r="B11" s="276" t="s">
        <v>89</v>
      </c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276"/>
      <c r="BA11" s="276"/>
      <c r="BB11" s="276"/>
      <c r="BC11" s="276"/>
      <c r="BD11" s="276"/>
      <c r="BE11" s="276"/>
      <c r="BF11" s="276"/>
      <c r="BG11" s="276"/>
      <c r="BH11" s="276"/>
      <c r="BI11" s="276"/>
      <c r="BJ11" s="276"/>
      <c r="BK11" s="276"/>
      <c r="BL11" s="276"/>
      <c r="BM11" s="276"/>
      <c r="BN11" s="276"/>
      <c r="BO11" s="276"/>
      <c r="BP11" s="276"/>
      <c r="BQ11" s="276"/>
      <c r="BR11" s="276"/>
      <c r="BS11" s="276"/>
      <c r="BT11" s="38"/>
      <c r="BU11" s="271">
        <v>0</v>
      </c>
      <c r="BV11" s="271"/>
      <c r="BW11" s="271"/>
      <c r="BX11" s="271"/>
      <c r="BY11" s="271"/>
      <c r="BZ11" s="271"/>
      <c r="CA11" s="271"/>
      <c r="CB11" s="271"/>
      <c r="CC11" s="271"/>
      <c r="CD11" s="271"/>
      <c r="CE11" s="271"/>
      <c r="CF11" s="271"/>
      <c r="CG11" s="271"/>
      <c r="CH11" s="271"/>
      <c r="CI11" s="271"/>
      <c r="CJ11" s="271"/>
      <c r="CK11" s="271"/>
      <c r="CL11" s="271"/>
      <c r="CM11" s="271"/>
      <c r="CN11" s="271"/>
      <c r="CO11" s="271"/>
      <c r="CP11" s="271"/>
      <c r="CQ11" s="271"/>
      <c r="CR11" s="271"/>
      <c r="CS11" s="271"/>
      <c r="CT11" s="271"/>
    </row>
    <row r="12" spans="1:100" ht="29.25" customHeight="1">
      <c r="A12" s="37"/>
      <c r="B12" s="276" t="s">
        <v>90</v>
      </c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/>
      <c r="BI12" s="276"/>
      <c r="BJ12" s="276"/>
      <c r="BK12" s="276"/>
      <c r="BL12" s="276"/>
      <c r="BM12" s="276"/>
      <c r="BN12" s="276"/>
      <c r="BO12" s="276"/>
      <c r="BP12" s="276"/>
      <c r="BQ12" s="276"/>
      <c r="BR12" s="276"/>
      <c r="BS12" s="276"/>
      <c r="BT12" s="38"/>
      <c r="BU12" s="277">
        <f>BU10/(BU10-BU11)</f>
        <v>1</v>
      </c>
      <c r="BV12" s="277"/>
      <c r="BW12" s="277"/>
      <c r="BX12" s="277"/>
      <c r="BY12" s="277"/>
      <c r="BZ12" s="277"/>
      <c r="CA12" s="277"/>
      <c r="CB12" s="277"/>
      <c r="CC12" s="277"/>
      <c r="CD12" s="277"/>
      <c r="CE12" s="277"/>
      <c r="CF12" s="277"/>
      <c r="CG12" s="277"/>
      <c r="CH12" s="277"/>
      <c r="CI12" s="277"/>
      <c r="CJ12" s="277"/>
      <c r="CK12" s="277"/>
      <c r="CL12" s="277"/>
      <c r="CM12" s="277"/>
      <c r="CN12" s="277"/>
      <c r="CO12" s="277"/>
      <c r="CP12" s="277"/>
      <c r="CQ12" s="277"/>
      <c r="CR12" s="277"/>
      <c r="CS12" s="277"/>
      <c r="CT12" s="277"/>
    </row>
    <row r="15" spans="1:100" s="1" customFormat="1" ht="15">
      <c r="A15" s="121" t="s">
        <v>103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 t="s">
        <v>104</v>
      </c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</row>
    <row r="29" spans="62:62" ht="13">
      <c r="BJ29" s="2"/>
    </row>
  </sheetData>
  <mergeCells count="17">
    <mergeCell ref="B11:BS11"/>
    <mergeCell ref="BU11:CT11"/>
    <mergeCell ref="B10:BS10"/>
    <mergeCell ref="BU10:CT10"/>
    <mergeCell ref="A9:BT9"/>
    <mergeCell ref="BU9:CT9"/>
    <mergeCell ref="A15:AJ15"/>
    <mergeCell ref="AK15:BT15"/>
    <mergeCell ref="BU15:CV15"/>
    <mergeCell ref="B12:BS12"/>
    <mergeCell ref="BU12:CT12"/>
    <mergeCell ref="A2:CT2"/>
    <mergeCell ref="AO3:BF3"/>
    <mergeCell ref="A6:CT6"/>
    <mergeCell ref="A8:BT8"/>
    <mergeCell ref="BU8:CT8"/>
    <mergeCell ref="A5:CV5"/>
  </mergeCells>
  <phoneticPr fontId="19" type="noConversion"/>
  <pageMargins left="0.7" right="0.7" top="0.75" bottom="0.75" header="0.3" footer="0.3"/>
  <pageSetup paperSize="9" scale="97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V16"/>
  <sheetViews>
    <sheetView workbookViewId="0">
      <selection activeCell="BU16" sqref="BU16:CV16"/>
    </sheetView>
  </sheetViews>
  <sheetFormatPr baseColWidth="10" defaultColWidth="0.83203125" defaultRowHeight="13" x14ac:dyDescent="0"/>
  <cols>
    <col min="1" max="16384" width="0.83203125" style="2"/>
  </cols>
  <sheetData>
    <row r="1" spans="1:100" s="1" customFormat="1" ht="15"/>
    <row r="2" spans="1:100" s="1" customFormat="1" ht="36.75" customHeight="1">
      <c r="A2" s="127" t="s">
        <v>91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</row>
    <row r="3" spans="1:100" s="32" customFormat="1" ht="19.5" customHeight="1">
      <c r="BC3" s="39" t="s">
        <v>92</v>
      </c>
      <c r="BD3" s="280" t="s">
        <v>270</v>
      </c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</row>
    <row r="4" spans="1:100" s="1" customFormat="1" ht="15"/>
    <row r="5" spans="1:100" s="1" customFormat="1" ht="15">
      <c r="A5" s="114" t="s">
        <v>102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</row>
    <row r="6" spans="1:100" s="1" customFormat="1" ht="15">
      <c r="A6" s="122" t="s">
        <v>85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</row>
    <row r="9" spans="1:100" s="3" customFormat="1">
      <c r="A9" s="144" t="s">
        <v>86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 t="s">
        <v>87</v>
      </c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</row>
    <row r="10" spans="1:100" s="3" customFormat="1">
      <c r="A10" s="144">
        <v>1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>
        <v>2</v>
      </c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</row>
    <row r="11" spans="1:100" ht="81.75" customHeight="1">
      <c r="A11" s="40"/>
      <c r="B11" s="278" t="s">
        <v>93</v>
      </c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78"/>
      <c r="BD11" s="278"/>
      <c r="BE11" s="278"/>
      <c r="BF11" s="278"/>
      <c r="BG11" s="278"/>
      <c r="BH11" s="278"/>
      <c r="BI11" s="278"/>
      <c r="BJ11" s="278"/>
      <c r="BK11" s="278"/>
      <c r="BL11" s="278"/>
      <c r="BM11" s="278"/>
      <c r="BN11" s="278"/>
      <c r="BO11" s="278"/>
      <c r="BP11" s="278"/>
      <c r="BQ11" s="41"/>
      <c r="BR11" s="144">
        <v>110</v>
      </c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</row>
    <row r="12" spans="1:100" ht="114" customHeight="1">
      <c r="A12" s="40"/>
      <c r="B12" s="278" t="s">
        <v>94</v>
      </c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78"/>
      <c r="BF12" s="278"/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  <c r="BQ12" s="41"/>
      <c r="BR12" s="144">
        <v>0</v>
      </c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</row>
    <row r="13" spans="1:100" ht="36" customHeight="1">
      <c r="A13" s="40"/>
      <c r="B13" s="278" t="s">
        <v>95</v>
      </c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41"/>
      <c r="BR13" s="279">
        <f>BR11/(BR11-BR12)</f>
        <v>1</v>
      </c>
      <c r="BS13" s="279"/>
      <c r="BT13" s="279"/>
      <c r="BU13" s="279"/>
      <c r="BV13" s="279"/>
      <c r="BW13" s="279"/>
      <c r="BX13" s="279"/>
      <c r="BY13" s="279"/>
      <c r="BZ13" s="279"/>
      <c r="CA13" s="279"/>
      <c r="CB13" s="279"/>
      <c r="CC13" s="279"/>
      <c r="CD13" s="279"/>
      <c r="CE13" s="279"/>
      <c r="CF13" s="279"/>
      <c r="CG13" s="279"/>
      <c r="CH13" s="279"/>
      <c r="CI13" s="279"/>
      <c r="CJ13" s="279"/>
      <c r="CK13" s="279"/>
      <c r="CL13" s="279"/>
      <c r="CM13" s="279"/>
      <c r="CN13" s="279"/>
      <c r="CO13" s="279"/>
      <c r="CP13" s="279"/>
      <c r="CQ13" s="279"/>
      <c r="CR13" s="279"/>
      <c r="CS13" s="279"/>
      <c r="CT13" s="279"/>
    </row>
    <row r="16" spans="1:100" s="1" customFormat="1" ht="15">
      <c r="A16" s="121" t="s">
        <v>103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 t="s">
        <v>104</v>
      </c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</row>
  </sheetData>
  <mergeCells count="17">
    <mergeCell ref="A2:CT2"/>
    <mergeCell ref="BD3:BW3"/>
    <mergeCell ref="A6:CT6"/>
    <mergeCell ref="A9:BQ9"/>
    <mergeCell ref="BR9:CT9"/>
    <mergeCell ref="B13:BP13"/>
    <mergeCell ref="BR13:CT13"/>
    <mergeCell ref="A5:CV5"/>
    <mergeCell ref="A16:AJ16"/>
    <mergeCell ref="AK16:BT16"/>
    <mergeCell ref="BU16:CV16"/>
    <mergeCell ref="A10:BQ10"/>
    <mergeCell ref="BR10:CT10"/>
    <mergeCell ref="B11:BP11"/>
    <mergeCell ref="BR11:CT11"/>
    <mergeCell ref="B12:BP12"/>
    <mergeCell ref="BR12:CT12"/>
  </mergeCells>
  <phoneticPr fontId="19" type="noConversion"/>
  <pageMargins left="0.7" right="0.7" top="0.75" bottom="0.75" header="0.3" footer="0.3"/>
  <pageSetup paperSize="9" scale="97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V19"/>
  <sheetViews>
    <sheetView workbookViewId="0">
      <selection activeCell="CP26" sqref="CP26"/>
    </sheetView>
  </sheetViews>
  <sheetFormatPr baseColWidth="10" defaultColWidth="0.83203125" defaultRowHeight="13" x14ac:dyDescent="0"/>
  <cols>
    <col min="1" max="16384" width="0.83203125" style="2"/>
  </cols>
  <sheetData>
    <row r="1" spans="1:100" s="1" customFormat="1" ht="15"/>
    <row r="2" spans="1:100" s="1" customFormat="1" ht="15">
      <c r="A2" s="127" t="s">
        <v>96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</row>
    <row r="3" spans="1:100" s="32" customFormat="1" ht="15">
      <c r="BY3" s="39" t="s">
        <v>97</v>
      </c>
      <c r="BZ3" s="280" t="s">
        <v>270</v>
      </c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0"/>
      <c r="CM3" s="280"/>
      <c r="CN3" s="280"/>
      <c r="CO3" s="280"/>
      <c r="CP3" s="280"/>
      <c r="CQ3" s="280"/>
    </row>
    <row r="4" spans="1:100" s="1" customFormat="1" ht="15"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</row>
    <row r="5" spans="1:100" s="1" customFormat="1" ht="15"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</row>
    <row r="6" spans="1:100" s="1" customFormat="1" ht="15">
      <c r="A6" s="114" t="s">
        <v>102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</row>
    <row r="7" spans="1:100" s="1" customFormat="1" ht="15">
      <c r="A7" s="122" t="s">
        <v>85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</row>
    <row r="10" spans="1:100" s="3" customFormat="1">
      <c r="A10" s="144" t="s">
        <v>86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 t="s">
        <v>32</v>
      </c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</row>
    <row r="11" spans="1:100" s="3" customFormat="1">
      <c r="A11" s="144">
        <v>1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>
        <v>2</v>
      </c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</row>
    <row r="12" spans="1:100" ht="15" customHeight="1">
      <c r="A12" s="11"/>
      <c r="B12" s="282" t="s">
        <v>99</v>
      </c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282"/>
      <c r="BC12" s="282"/>
      <c r="BD12" s="282"/>
      <c r="BE12" s="282"/>
      <c r="BF12" s="282"/>
      <c r="BG12" s="282"/>
      <c r="BH12" s="282"/>
      <c r="BI12" s="282"/>
      <c r="BJ12" s="282"/>
      <c r="BK12" s="282"/>
      <c r="BL12" s="282"/>
      <c r="BM12" s="282"/>
      <c r="BN12" s="282"/>
      <c r="BO12" s="282"/>
      <c r="BP12" s="282"/>
      <c r="BQ12" s="10"/>
      <c r="BR12" s="284" t="s">
        <v>87</v>
      </c>
      <c r="BS12" s="284"/>
      <c r="BT12" s="284"/>
      <c r="BU12" s="284"/>
      <c r="BV12" s="284"/>
      <c r="BW12" s="284"/>
      <c r="BX12" s="284"/>
      <c r="BY12" s="284"/>
      <c r="BZ12" s="284"/>
      <c r="CA12" s="284"/>
      <c r="CB12" s="284"/>
      <c r="CC12" s="284"/>
      <c r="CD12" s="284"/>
      <c r="CE12" s="284"/>
      <c r="CF12" s="284"/>
      <c r="CG12" s="284"/>
      <c r="CH12" s="284"/>
      <c r="CI12" s="284"/>
      <c r="CJ12" s="284"/>
      <c r="CK12" s="284"/>
      <c r="CL12" s="284"/>
      <c r="CM12" s="284"/>
      <c r="CN12" s="284"/>
      <c r="CO12" s="284"/>
      <c r="CP12" s="284"/>
      <c r="CQ12" s="284"/>
      <c r="CR12" s="284"/>
      <c r="CS12" s="284"/>
      <c r="CT12" s="284"/>
    </row>
    <row r="13" spans="1:100" ht="79.5" customHeight="1">
      <c r="A13" s="14"/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/>
      <c r="BE13" s="283"/>
      <c r="BF13" s="283"/>
      <c r="BG13" s="283"/>
      <c r="BH13" s="283"/>
      <c r="BI13" s="283"/>
      <c r="BJ13" s="283"/>
      <c r="BK13" s="283"/>
      <c r="BL13" s="283"/>
      <c r="BM13" s="283"/>
      <c r="BN13" s="283"/>
      <c r="BO13" s="283"/>
      <c r="BP13" s="283"/>
      <c r="BQ13" s="43"/>
      <c r="BR13" s="285">
        <v>0</v>
      </c>
      <c r="BS13" s="286"/>
      <c r="BT13" s="286"/>
      <c r="BU13" s="286"/>
      <c r="BV13" s="286"/>
      <c r="BW13" s="286"/>
      <c r="BX13" s="286"/>
      <c r="BY13" s="286"/>
      <c r="BZ13" s="286"/>
      <c r="CA13" s="286"/>
      <c r="CB13" s="286"/>
      <c r="CC13" s="286"/>
      <c r="CD13" s="286"/>
      <c r="CE13" s="286"/>
      <c r="CF13" s="286"/>
      <c r="CG13" s="286"/>
      <c r="CH13" s="286"/>
      <c r="CI13" s="286"/>
      <c r="CJ13" s="286"/>
      <c r="CK13" s="286"/>
      <c r="CL13" s="286"/>
      <c r="CM13" s="286"/>
      <c r="CN13" s="286"/>
      <c r="CO13" s="286"/>
      <c r="CP13" s="286"/>
      <c r="CQ13" s="286"/>
      <c r="CR13" s="286"/>
      <c r="CS13" s="286"/>
      <c r="CT13" s="287"/>
    </row>
    <row r="14" spans="1:100">
      <c r="A14" s="11"/>
      <c r="B14" s="282" t="s">
        <v>100</v>
      </c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/>
      <c r="BE14" s="282"/>
      <c r="BF14" s="282"/>
      <c r="BG14" s="282"/>
      <c r="BH14" s="282"/>
      <c r="BI14" s="282"/>
      <c r="BJ14" s="282"/>
      <c r="BK14" s="282"/>
      <c r="BL14" s="282"/>
      <c r="BM14" s="282"/>
      <c r="BN14" s="282"/>
      <c r="BO14" s="282"/>
      <c r="BP14" s="282"/>
      <c r="BQ14" s="10"/>
      <c r="BR14" s="288" t="s">
        <v>98</v>
      </c>
      <c r="BS14" s="284"/>
      <c r="BT14" s="284"/>
      <c r="BU14" s="284"/>
      <c r="BV14" s="284"/>
      <c r="BW14" s="284"/>
      <c r="BX14" s="284"/>
      <c r="BY14" s="284"/>
      <c r="BZ14" s="284"/>
      <c r="CA14" s="284"/>
      <c r="CB14" s="284"/>
      <c r="CC14" s="284"/>
      <c r="CD14" s="284"/>
      <c r="CE14" s="284"/>
      <c r="CF14" s="284"/>
      <c r="CG14" s="284"/>
      <c r="CH14" s="284"/>
      <c r="CI14" s="284"/>
      <c r="CJ14" s="284"/>
      <c r="CK14" s="284"/>
      <c r="CL14" s="284"/>
      <c r="CM14" s="284"/>
      <c r="CN14" s="284"/>
      <c r="CO14" s="284"/>
      <c r="CP14" s="284"/>
      <c r="CQ14" s="284"/>
      <c r="CR14" s="284"/>
      <c r="CS14" s="284"/>
      <c r="CT14" s="284"/>
    </row>
    <row r="15" spans="1:100" ht="33.75" customHeight="1">
      <c r="A15" s="14"/>
      <c r="B15" s="283"/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3"/>
      <c r="AT15" s="283"/>
      <c r="AU15" s="283"/>
      <c r="AV15" s="283"/>
      <c r="AW15" s="283"/>
      <c r="AX15" s="283"/>
      <c r="AY15" s="283"/>
      <c r="AZ15" s="283"/>
      <c r="BA15" s="283"/>
      <c r="BB15" s="283"/>
      <c r="BC15" s="283"/>
      <c r="BD15" s="283"/>
      <c r="BE15" s="283"/>
      <c r="BF15" s="283"/>
      <c r="BG15" s="283"/>
      <c r="BH15" s="283"/>
      <c r="BI15" s="283"/>
      <c r="BJ15" s="283"/>
      <c r="BK15" s="283"/>
      <c r="BL15" s="283"/>
      <c r="BM15" s="283"/>
      <c r="BN15" s="283"/>
      <c r="BO15" s="283"/>
      <c r="BP15" s="283"/>
      <c r="BQ15" s="43"/>
      <c r="BR15" s="285">
        <v>11</v>
      </c>
      <c r="BS15" s="286"/>
      <c r="BT15" s="286"/>
      <c r="BU15" s="286"/>
      <c r="BV15" s="286"/>
      <c r="BW15" s="286"/>
      <c r="BX15" s="286"/>
      <c r="BY15" s="286"/>
      <c r="BZ15" s="286"/>
      <c r="CA15" s="286"/>
      <c r="CB15" s="286"/>
      <c r="CC15" s="286"/>
      <c r="CD15" s="286"/>
      <c r="CE15" s="286"/>
      <c r="CF15" s="286"/>
      <c r="CG15" s="286"/>
      <c r="CH15" s="286"/>
      <c r="CI15" s="286"/>
      <c r="CJ15" s="286"/>
      <c r="CK15" s="286"/>
      <c r="CL15" s="286"/>
      <c r="CM15" s="286"/>
      <c r="CN15" s="286"/>
      <c r="CO15" s="286"/>
      <c r="CP15" s="286"/>
      <c r="CQ15" s="286"/>
      <c r="CR15" s="286"/>
      <c r="CS15" s="286"/>
      <c r="CT15" s="287"/>
    </row>
    <row r="16" spans="1:100" ht="52.5" customHeight="1">
      <c r="A16" s="33"/>
      <c r="B16" s="281" t="s">
        <v>101</v>
      </c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281"/>
      <c r="BH16" s="281"/>
      <c r="BI16" s="281"/>
      <c r="BJ16" s="281"/>
      <c r="BK16" s="281"/>
      <c r="BL16" s="281"/>
      <c r="BM16" s="281"/>
      <c r="BN16" s="281"/>
      <c r="BO16" s="281"/>
      <c r="BP16" s="281"/>
      <c r="BQ16" s="34"/>
      <c r="BR16" s="279">
        <f>BR15/(BR15-BR13)</f>
        <v>1</v>
      </c>
      <c r="BS16" s="279"/>
      <c r="BT16" s="279"/>
      <c r="BU16" s="279"/>
      <c r="BV16" s="279"/>
      <c r="BW16" s="279"/>
      <c r="BX16" s="279"/>
      <c r="BY16" s="279"/>
      <c r="BZ16" s="279"/>
      <c r="CA16" s="279"/>
      <c r="CB16" s="279"/>
      <c r="CC16" s="279"/>
      <c r="CD16" s="279"/>
      <c r="CE16" s="279"/>
      <c r="CF16" s="279"/>
      <c r="CG16" s="279"/>
      <c r="CH16" s="279"/>
      <c r="CI16" s="279"/>
      <c r="CJ16" s="279"/>
      <c r="CK16" s="279"/>
      <c r="CL16" s="279"/>
      <c r="CM16" s="279"/>
      <c r="CN16" s="279"/>
      <c r="CO16" s="279"/>
      <c r="CP16" s="279"/>
      <c r="CQ16" s="279"/>
      <c r="CR16" s="279"/>
      <c r="CS16" s="279"/>
      <c r="CT16" s="279"/>
    </row>
    <row r="19" spans="1:100" s="1" customFormat="1" ht="15">
      <c r="A19" s="121" t="s">
        <v>103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 t="s">
        <v>104</v>
      </c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</row>
  </sheetData>
  <mergeCells count="19">
    <mergeCell ref="A2:CT2"/>
    <mergeCell ref="BZ3:CQ3"/>
    <mergeCell ref="A7:CT7"/>
    <mergeCell ref="A10:BQ10"/>
    <mergeCell ref="BR10:CT10"/>
    <mergeCell ref="B16:BP16"/>
    <mergeCell ref="BR16:CT16"/>
    <mergeCell ref="A6:CV6"/>
    <mergeCell ref="A19:AJ19"/>
    <mergeCell ref="AK19:BT19"/>
    <mergeCell ref="BU19:CV19"/>
    <mergeCell ref="A11:BQ11"/>
    <mergeCell ref="BR11:CT11"/>
    <mergeCell ref="B12:BP13"/>
    <mergeCell ref="BR12:CT12"/>
    <mergeCell ref="BR13:CT13"/>
    <mergeCell ref="B14:BP15"/>
    <mergeCell ref="BR14:CT14"/>
    <mergeCell ref="BR15:CT15"/>
  </mergeCells>
  <phoneticPr fontId="19" type="noConversion"/>
  <pageMargins left="0.7" right="0.7" top="0.75" bottom="0.75" header="0.3" footer="0.3"/>
  <pageSetup paperSize="9" scale="97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1.1</vt:lpstr>
      <vt:lpstr>1.2</vt:lpstr>
      <vt:lpstr>1.3 н</vt:lpstr>
      <vt:lpstr>1.3</vt:lpstr>
      <vt:lpstr>2.2</vt:lpstr>
      <vt:lpstr>2.3</vt:lpstr>
      <vt:lpstr>3.1</vt:lpstr>
      <vt:lpstr>3.2</vt:lpstr>
      <vt:lpstr>3.3</vt:lpstr>
      <vt:lpstr>4.1</vt:lpstr>
      <vt:lpstr>4.2</vt:lpstr>
      <vt:lpstr>8.3</vt:lpstr>
      <vt:lpstr>2.1</vt:lpstr>
      <vt:lpstr>8.1</vt:lpstr>
      <vt:lpstr>1.9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2017-04-03T10:47:36Z</cp:lastPrinted>
  <dcterms:created xsi:type="dcterms:W3CDTF">2006-09-16T00:00:00Z</dcterms:created>
  <dcterms:modified xsi:type="dcterms:W3CDTF">2019-06-25T14:05:14Z</dcterms:modified>
</cp:coreProperties>
</file>