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240" windowWidth="20385" windowHeight="9150" tabRatio="827" activeTab="9"/>
  </bookViews>
  <sheets>
    <sheet name="1.1" sheetId="1" r:id="rId1"/>
    <sheet name="1.3" sheetId="14" r:id="rId2"/>
    <sheet name="1.5" sheetId="17" r:id="rId3"/>
    <sheet name="ф.1.5 (факт) " sheetId="24" r:id="rId4"/>
    <sheet name="1.9" sheetId="20" r:id="rId5"/>
    <sheet name="2.1" sheetId="18" r:id="rId6"/>
    <sheet name="2.2" sheetId="4" r:id="rId7"/>
    <sheet name="2.3" sheetId="5" r:id="rId8"/>
    <sheet name="ф.2.4 " sheetId="25" r:id="rId9"/>
    <sheet name="1.2" sheetId="2" r:id="rId10"/>
    <sheet name="3.1" sheetId="6" r:id="rId11"/>
    <sheet name="3.2" sheetId="7" r:id="rId12"/>
    <sheet name="3.3" sheetId="8" r:id="rId13"/>
    <sheet name="4.1" sheetId="40" r:id="rId14"/>
    <sheet name="4.2" sheetId="10" r:id="rId15"/>
    <sheet name="ф.5.1" sheetId="27" r:id="rId16"/>
    <sheet name="8.1" sheetId="26" r:id="rId17"/>
    <sheet name="ф.8.1.1 (1)" sheetId="28" r:id="rId18"/>
    <sheet name="ф.8.1.1 (2)" sheetId="29" r:id="rId19"/>
    <sheet name="ф.8.1.1 (3)" sheetId="30" r:id="rId20"/>
    <sheet name="ф.8.1.1 (4)" sheetId="31" r:id="rId21"/>
    <sheet name="ф.8.1.1 (5)" sheetId="32" r:id="rId22"/>
    <sheet name="ф.8.1.1 (6)" sheetId="33" r:id="rId23"/>
    <sheet name="ф.8.1.1 (7)" sheetId="34" r:id="rId24"/>
    <sheet name="ф.8.1.1 (8)" sheetId="35" r:id="rId25"/>
    <sheet name="ф.8.1.1 (9)" sheetId="36" r:id="rId26"/>
    <sheet name="ф.8.1.1 (10)" sheetId="37" r:id="rId27"/>
    <sheet name="ф.8.1.1 (11)" sheetId="38" r:id="rId28"/>
    <sheet name="ф.8.1.1 (12)" sheetId="39" r:id="rId29"/>
    <sheet name="Sheet1" sheetId="21" state="hidden" r:id="rId30"/>
  </sheets>
  <definedNames>
    <definedName name="_ftn1" localSheetId="16">'8.1'!$A$18</definedName>
    <definedName name="_ftnref1" localSheetId="16">'8.1'!$A$2</definedName>
    <definedName name="_Toc472327096" localSheetId="16">'8.1'!$A$2</definedName>
    <definedName name="_xlnm._FilterDatabase" localSheetId="17" hidden="1">'ф.8.1.1 (1)'!$A$6:$Q$15</definedName>
    <definedName name="_xlnm._FilterDatabase" localSheetId="26" hidden="1">'ф.8.1.1 (10)'!$A$6:$Q$11</definedName>
    <definedName name="_xlnm._FilterDatabase" localSheetId="27" hidden="1">'ф.8.1.1 (11)'!$A$6:$Q$7</definedName>
    <definedName name="_xlnm._FilterDatabase" localSheetId="28" hidden="1">'ф.8.1.1 (12)'!$A$6:$Q$7</definedName>
    <definedName name="_xlnm._FilterDatabase" localSheetId="18" hidden="1">'ф.8.1.1 (2)'!$A$6:$Q$23</definedName>
    <definedName name="_xlnm._FilterDatabase" localSheetId="19" hidden="1">'ф.8.1.1 (3)'!$A$6:$Q$36</definedName>
    <definedName name="_xlnm._FilterDatabase" localSheetId="20" hidden="1">'ф.8.1.1 (4)'!$A$6:$Q$15</definedName>
    <definedName name="_xlnm._FilterDatabase" localSheetId="21" hidden="1">'ф.8.1.1 (5)'!$A$6:$Q$20</definedName>
    <definedName name="_xlnm._FilterDatabase" localSheetId="22" hidden="1">'ф.8.1.1 (6)'!$A$6:$Q$27</definedName>
    <definedName name="_xlnm._FilterDatabase" localSheetId="23" hidden="1">'ф.8.1.1 (7)'!$A$6:$Q$21</definedName>
    <definedName name="_xlnm._FilterDatabase" localSheetId="24" hidden="1">'ф.8.1.1 (8)'!$A$6:$Q$7</definedName>
    <definedName name="_xlnm._FilterDatabase" localSheetId="25" hidden="1">'ф.8.1.1 (9)'!$A$6:$Q$29</definedName>
    <definedName name="Print_Area" localSheetId="4">'1.9'!$A$1:$DY$26</definedName>
    <definedName name="_xlnm.Print_Area" localSheetId="4">'1.9'!$A$1:$CZ$29</definedName>
    <definedName name="_xlnm.Print_Area" localSheetId="13">'4.1'!$A$1:$GK$36</definedName>
    <definedName name="_xlnm.Print_Area" localSheetId="15">ф.5.1!$A$1:$DK$24</definedName>
    <definedName name="_xlnm.Print_Area" localSheetId="17">'ф.8.1.1 (1)'!$A$1:$Q$20</definedName>
    <definedName name="_xlnm.Print_Area" localSheetId="26">'ф.8.1.1 (10)'!$A$1:$Q$15</definedName>
    <definedName name="_xlnm.Print_Area" localSheetId="27">'ф.8.1.1 (11)'!$A$1:$Q$29</definedName>
    <definedName name="_xlnm.Print_Area" localSheetId="28">'ф.8.1.1 (12)'!$A$1:$Q$26</definedName>
    <definedName name="_xlnm.Print_Area" localSheetId="18">'ф.8.1.1 (2)'!$A$1:$Q$27</definedName>
    <definedName name="_xlnm.Print_Area" localSheetId="19">'ф.8.1.1 (3)'!$A$1:$Q$47</definedName>
    <definedName name="_xlnm.Print_Area" localSheetId="20">'ф.8.1.1 (4)'!$A$1:$Q$19</definedName>
    <definedName name="_xlnm.Print_Area" localSheetId="21">'ф.8.1.1 (5)'!$A$1:$Q$24</definedName>
    <definedName name="_xlnm.Print_Area" localSheetId="22">'ф.8.1.1 (6)'!$A$1:$Q$31</definedName>
    <definedName name="_xlnm.Print_Area" localSheetId="23">'ф.8.1.1 (7)'!$A$1:$Q$25</definedName>
    <definedName name="_xlnm.Print_Area" localSheetId="24">'ф.8.1.1 (8)'!$A$1:$Q$11</definedName>
    <definedName name="_xlnm.Print_Area" localSheetId="25">'ф.8.1.1 (9)'!$A$1:$Q$33</definedName>
  </definedNames>
  <calcPr calcId="145621"/>
</workbook>
</file>

<file path=xl/calcChain.xml><?xml version="1.0" encoding="utf-8"?>
<calcChain xmlns="http://schemas.openxmlformats.org/spreadsheetml/2006/main">
  <c r="I26" i="38" l="1"/>
  <c r="I30" i="36"/>
  <c r="I22" i="34"/>
  <c r="E43" i="30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8" i="31"/>
  <c r="A9" i="31"/>
  <c r="A10" i="31"/>
  <c r="A11" i="31"/>
  <c r="A12" i="31"/>
  <c r="A13" i="31"/>
  <c r="A14" i="31"/>
  <c r="A15" i="31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8" i="28"/>
  <c r="A9" i="28"/>
  <c r="A10" i="28"/>
  <c r="A11" i="28"/>
  <c r="A12" i="28"/>
  <c r="A13" i="28"/>
  <c r="A14" i="28"/>
  <c r="A15" i="28"/>
  <c r="BR16" i="8"/>
  <c r="BR13" i="7"/>
  <c r="BU12" i="6"/>
  <c r="AW12" i="25"/>
  <c r="BC10" i="5"/>
  <c r="BC12" i="4"/>
  <c r="BC14" i="4"/>
  <c r="BC17" i="4"/>
  <c r="CH23" i="4"/>
  <c r="FF9" i="24"/>
  <c r="FU9" i="24"/>
  <c r="BE9" i="14"/>
  <c r="BT8" i="2"/>
  <c r="BG10" i="2"/>
  <c r="BG11" i="2"/>
  <c r="AD22" i="1"/>
</calcChain>
</file>

<file path=xl/sharedStrings.xml><?xml version="1.0" encoding="utf-8"?>
<sst xmlns="http://schemas.openxmlformats.org/spreadsheetml/2006/main" count="2059" uniqueCount="567">
  <si>
    <t xml:space="preserve">Форма 1.1 - Журнал учета текущей информации о прекращении передачи </t>
  </si>
  <si>
    <t>ООО "Ставропольская электросеть"</t>
  </si>
  <si>
    <r>
      <rPr>
        <sz val="11"/>
        <rFont val="Times New Roman"/>
        <family val="1"/>
        <charset val="204"/>
      </rP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</si>
  <si>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</si>
  <si>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</si>
  <si>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</si>
  <si>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</si>
  <si>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</si>
  <si>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</si>
  <si>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</si>
  <si>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</si>
  <si>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</si>
  <si>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</si>
  <si>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</si>
  <si>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</si>
  <si>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</si>
  <si>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</si>
  <si>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Итого:</t>
  </si>
  <si>
    <t>Директор</t>
  </si>
  <si>
    <t>А.В. Губин</t>
  </si>
  <si>
    <t>Должность</t>
  </si>
  <si>
    <t>Ф.И.О.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</si>
  <si>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</si>
  <si>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</si>
  <si>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</si>
  <si>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</si>
  <si>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>2019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</si>
  <si>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</si>
  <si>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</si>
  <si>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</si>
  <si>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</si>
  <si>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rPr>
        <sz val="11"/>
        <rFont val="Times New Roman"/>
        <family val="1"/>
        <charset val="204"/>
      </rP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</si>
  <si>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</si>
  <si>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rPr>
        <sz val="11"/>
        <rFont val="Times New Roman"/>
        <family val="1"/>
        <charset val="204"/>
      </rP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</si>
  <si>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Подпись</t>
  </si>
  <si>
    <t>Считается автоматически из формы 1.1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</si>
  <si>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</si>
  <si>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</si>
  <si>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</si>
  <si>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</si>
  <si>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</si>
  <si>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</si>
  <si>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</si>
  <si>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rPr>
        <sz val="11"/>
        <rFont val="Times New Roman"/>
        <family val="1"/>
        <charset val="204"/>
      </rP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</si>
  <si>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</si>
  <si>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rPr>
        <sz val="11"/>
        <rFont val="Times New Roman"/>
        <family val="1"/>
        <charset val="204"/>
      </rP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</si>
  <si>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</si>
  <si>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rPr>
        <sz val="12"/>
        <rFont val="Times New Roman"/>
        <family val="1"/>
        <charset val="204"/>
      </rPr>
      <t>Форма 1.5 - Утвержденные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плановые значения показателей надежности и качества услуг на каждый</t>
    </r>
    <r>
      <rPr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расчетный период регулирования в пределах долгосрочного периода регулирования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2017-2021гг.</t>
    </r>
  </si>
  <si>
    <t>Показатель</t>
  </si>
  <si>
    <r>
      <rPr>
        <sz val="11"/>
        <rFont val="Times New Roman"/>
        <family val="1"/>
        <charset val="204"/>
      </rP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</si>
  <si>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</si>
  <si>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годы:</t>
  </si>
  <si>
    <t>2017 год</t>
  </si>
  <si>
    <t>2018 год</t>
  </si>
  <si>
    <t>2019 год</t>
  </si>
  <si>
    <t>2020 год</t>
  </si>
  <si>
    <t>2021 год</t>
  </si>
  <si>
    <r>
      <rPr>
        <sz val="11"/>
        <rFont val="Times New Roman"/>
        <family val="1"/>
        <charset val="204"/>
      </rP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</si>
  <si>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</si>
  <si>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</si>
  <si>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rPr>
        <sz val="9"/>
        <color indexed="9"/>
        <rFont val="Times New Roman"/>
        <family val="1"/>
        <charset val="204"/>
      </rP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</si>
  <si>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</si>
  <si>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</si>
  <si>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</si>
  <si>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rPr>
        <sz val="11"/>
        <rFont val="Times New Roman"/>
        <family val="1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</si>
  <si>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</si>
  <si>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</si>
  <si>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</si>
  <si>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</si>
  <si>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</si>
  <si>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</si>
  <si>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</si>
  <si>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</si>
  <si>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</si>
  <si>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</si>
  <si>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</si>
  <si>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</si>
  <si>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</si>
  <si>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</si>
  <si>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</si>
  <si>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rPr>
        <sz val="9"/>
        <color indexed="9"/>
        <rFont val="Times New Roman"/>
        <family val="1"/>
        <charset val="204"/>
      </rP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</si>
  <si>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</si>
  <si>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</si>
  <si>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</si>
  <si>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Приложение № 2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</si>
  <si>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</si>
  <si>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</si>
  <si>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</si>
  <si>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</si>
  <si>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</si>
  <si>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</si>
  <si>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</si>
  <si>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</si>
  <si>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\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</si>
  <si>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</si>
  <si>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</si>
  <si>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</si>
  <si>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</si>
  <si>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</si>
  <si>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</si>
  <si>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</si>
  <si>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</si>
  <si>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</si>
  <si>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</si>
  <si>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</si>
  <si>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</si>
  <si>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</si>
  <si>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</si>
  <si>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</si>
  <si>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</si>
  <si>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</si>
  <si>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</si>
  <si>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</si>
  <si>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</si>
  <si>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</si>
  <si>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</si>
  <si>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</si>
  <si>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</si>
  <si>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</si>
  <si>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</si>
  <si>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</si>
  <si>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0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</si>
  <si>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</si>
  <si>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</si>
  <si>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</si>
  <si>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</si>
  <si>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</si>
  <si>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</si>
  <si>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</si>
  <si>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</si>
  <si>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</si>
  <si>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</si>
  <si>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</si>
  <si>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</si>
  <si>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(должность)</t>
  </si>
  <si>
    <t>(Ф.И.О.)</t>
  </si>
  <si>
    <t>(подпись)</t>
  </si>
  <si>
    <t>Форма 2.2 - Расчет значения индикатора исполнительности</t>
  </si>
  <si>
    <t>Наименование территориальной сетевой организации</t>
  </si>
  <si>
    <t>Параметр (показатель), характеризующий 
индикатор</t>
  </si>
  <si>
    <t>Ф / П х 100,
%</t>
  </si>
  <si>
    <t>Зависимость</t>
  </si>
  <si>
    <t>Оценочный 
балл</t>
  </si>
  <si>
    <t>факти-ческое (Ф)</t>
  </si>
  <si>
    <t>1. Соблюдение сроков по процедурам взаимодействия с потребителями услуг (заявителями) - всего</t>
  </si>
  <si>
    <t>_1.1.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</si>
  <si>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_1.2. Среднее время, необходимое для оборудования точки поставки приборами учета с момента подачи заявления потребителем услуг:</t>
  </si>
  <si>
    <t xml:space="preserve"> -</t>
  </si>
  <si>
    <t>а)_для физических лиц, включая индивидуальных предпринимателей, и юридических лиц - субъектов малого и среднего предпринимательства, дней</t>
  </si>
  <si>
    <t>б)_для остальных потребителей услуг, дней</t>
  </si>
  <si>
    <t>_1.3.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</si>
  <si>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</si>
  <si>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</si>
  <si>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</si>
  <si>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_3.1.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</si>
  <si>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_3.2. Количество обращений потребителей услуг с указанием на несогласие введения предлагаемых территориальной сетевой организацией графиков вывода сетевого оборудования в ремонт и (или) из эксплуатации, процентов от общего количества поступивших обращений, кроме физических лиц</t>
  </si>
  <si>
    <t xml:space="preserve">4. Соблюдение требований нормативных правовых актов по защите персональных данных потребителей услуг (заявителей), по критерию 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</si>
  <si>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</si>
  <si>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</si>
  <si>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</si>
  <si>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</si>
  <si>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</si>
  <si>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</si>
  <si>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</si>
  <si>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</si>
  <si>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</si>
  <si>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</si>
  <si>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</si>
  <si>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</si>
  <si>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</si>
  <si>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</si>
  <si>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</si>
  <si>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</si>
  <si>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</si>
  <si>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rPr>
        <sz val="10"/>
        <color indexed="8"/>
        <rFont val="Times New Roman"/>
        <family val="1"/>
        <charset val="204"/>
      </rPr>
      <t xml:space="preserve">в) системы автоинформирования, шт. на 1000 потребителей услуг </t>
    </r>
    <r>
      <rPr>
        <vertAlign val="superscript"/>
        <sz val="10"/>
        <color indexed="8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</si>
  <si>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</si>
  <si>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</si>
  <si>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</t>
  </si>
  <si>
    <t xml:space="preserve">  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</si>
  <si>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</si>
  <si>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</si>
  <si>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rPr>
        <sz val="10"/>
        <color indexed="9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</si>
  <si>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</si>
  <si>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</si>
  <si>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</si>
  <si>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0"/>
        <rFont val="Times New Roman"/>
        <family val="1"/>
        <charset val="204"/>
      </rPr>
      <t>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</si>
  <si>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0"/>
        <rFont val="Times New Roman"/>
        <family val="1"/>
        <charset val="204"/>
      </rPr>
      <t>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</si>
  <si>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Показатель качества рассмотрения заявок на технологическое присоединение к сети (П</t>
    </r>
    <r>
      <rPr>
        <vertAlign val="subscript"/>
        <sz val="10"/>
        <rFont val="Times New Roman"/>
        <family val="1"/>
        <charset val="204"/>
      </rPr>
      <t>заяв_тпр</t>
    </r>
    <r>
      <rPr>
        <sz val="10"/>
        <rFont val="Times New Roman"/>
        <family val="1"/>
        <charset val="204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</si>
  <si>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</si>
  <si>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</si>
  <si>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</si>
  <si>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</si>
  <si>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</si>
  <si>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</si>
  <si>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</si>
  <si>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</si>
  <si>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r>
      <rPr>
        <sz val="11"/>
        <color indexed="8"/>
        <rFont val="Times New Roman"/>
        <family val="1"/>
        <charset val="204"/>
      </rP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indexed="8"/>
        <rFont val="Times New Roman"/>
        <family val="1"/>
        <charset val="204"/>
      </rPr>
      <t>очз тпр</t>
    </r>
    <r>
      <rPr>
        <sz val="11"/>
        <color indexed="8"/>
        <rFont val="Times New Roman"/>
        <family val="1"/>
        <charset val="204"/>
      </rPr>
      <t>)</t>
    </r>
  </si>
  <si>
    <t>Количество, десятки шт. 
(без округления)</t>
  </si>
  <si>
    <r>
      <rPr>
        <sz val="11"/>
        <color indexed="8"/>
        <rFont val="Times New Roman"/>
        <family val="1"/>
        <charset val="204"/>
      </rP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indexed="8"/>
        <rFont val="Times New Roman"/>
        <family val="1"/>
        <charset val="204"/>
      </rPr>
      <t>нпа тпр</t>
    </r>
    <r>
      <rPr>
        <sz val="11"/>
        <color indexed="8"/>
        <rFont val="Times New Roman"/>
        <family val="1"/>
        <charset val="204"/>
      </rPr>
      <t>)</t>
    </r>
  </si>
  <si>
    <t>№ формулы
методических указаний</t>
  </si>
  <si>
    <t>Форма 4.2 - Расчет обобщенного показателя уровня надежности и качества 
оказываемых услуг</t>
  </si>
  <si>
    <r>
      <rPr>
        <sz val="11"/>
        <rFont val="Times New Roman"/>
        <family val="1"/>
        <charset val="204"/>
      </rP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</si>
  <si>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</si>
  <si>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rPr>
        <sz val="11"/>
        <rFont val="Times New Roman"/>
        <family val="1"/>
        <charset val="204"/>
      </rPr>
      <t>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</si>
  <si>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</si>
  <si>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rPr>
        <sz val="11"/>
        <rFont val="Times New Roman"/>
        <family val="1"/>
        <charset val="204"/>
      </rPr>
      <t>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</si>
  <si>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</si>
  <si>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rPr>
        <sz val="11"/>
        <rFont val="Times New Roman"/>
        <family val="1"/>
        <charset val="204"/>
      </rPr>
      <t>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</si>
  <si>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</si>
  <si>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rPr>
        <sz val="11"/>
        <rFont val="Times New Roman"/>
        <family val="1"/>
        <charset val="204"/>
      </rP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</si>
  <si>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пп. 5.1</t>
  </si>
  <si>
    <r>
      <rPr>
        <sz val="11"/>
        <rFont val="Times New Roman"/>
        <family val="1"/>
        <charset val="204"/>
      </rP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</si>
  <si>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t>Для организации по управлению единой национальной (общероссийской) электрической сетью</t>
  </si>
  <si>
    <r>
      <rPr>
        <sz val="11"/>
        <rFont val="Times New Roman"/>
        <family val="1"/>
        <charset val="204"/>
      </rP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</si>
  <si>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t>Для территориальной сетевой организации</t>
  </si>
  <si>
    <r>
      <rPr>
        <sz val="11"/>
        <rFont val="Times New Roman"/>
        <family val="1"/>
        <charset val="204"/>
      </rP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</si>
  <si>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rPr>
        <sz val="11"/>
        <rFont val="Times New Roman"/>
        <family val="1"/>
        <charset val="204"/>
      </rPr>
      <t>9.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</si>
  <si>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</si>
  <si>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</si>
  <si>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</si>
  <si>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</si>
  <si>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</si>
  <si>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</si>
  <si>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</si>
  <si>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</si>
  <si>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</si>
  <si>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</si>
  <si>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</si>
  <si>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</si>
  <si>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</si>
  <si>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</si>
  <si>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</si>
  <si>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</si>
  <si>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</si>
  <si>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</si>
  <si>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</si>
  <si>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</si>
  <si>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</si>
  <si>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</si>
  <si>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</si>
  <si>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</si>
  <si>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</si>
  <si>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</si>
  <si>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</si>
  <si>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</si>
  <si>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</si>
  <si>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</si>
  <si>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</si>
  <si>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</si>
  <si>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</si>
  <si>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</si>
  <si>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</si>
  <si>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</si>
  <si>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</si>
  <si>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</si>
  <si>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</si>
  <si>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r>
      <rPr>
        <sz val="12"/>
        <rFont val="Times New Roman"/>
        <family val="1"/>
        <charset val="204"/>
      </rPr>
      <t>регулирования в пределах долгосрочного периода регулирования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2017-2021 г.г.</t>
    </r>
  </si>
  <si>
    <t>Наименование показателя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</si>
  <si>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</si>
  <si>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</si>
  <si>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>2017</t>
  </si>
  <si>
    <t>2018</t>
  </si>
  <si>
    <t>2020</t>
  </si>
  <si>
    <t>2021</t>
  </si>
  <si>
    <t>(год)</t>
  </si>
  <si>
    <r>
      <rPr>
        <b/>
        <sz val="10"/>
        <rFont val="Times New Roman"/>
        <family val="1"/>
        <charset val="204"/>
      </rPr>
      <t>И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sz val="10"/>
        <rFont val="Times New Roman"/>
        <family val="1"/>
        <charset val="204"/>
      </rPr>
      <t xml:space="preserve"> </t>
    </r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</si>
  <si>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</si>
  <si>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а) регламенты оказания услуг и рассмотрения обращений заявителей и потребителей услуг, шт.</t>
  </si>
  <si>
    <r>
      <rPr>
        <sz val="10"/>
        <rFont val="Times New Roman"/>
        <family val="1"/>
        <charset val="204"/>
      </rPr>
      <t>1.2. б) наличие положения о деятельности структурного подразделения по работе</t>
    </r>
    <r>
      <rPr>
        <sz val="10"/>
        <rFont val="Times New Roman"/>
        <family val="1"/>
        <charset val="204"/>
      </rPr>
      <t xml:space="preserve"> </t>
    </r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</si>
  <si>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</si>
  <si>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</si>
  <si>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</si>
  <si>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</si>
  <si>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r>
      <rPr>
        <sz val="10"/>
        <rFont val="Times New Roman"/>
        <family val="1"/>
        <charset val="204"/>
      </rPr>
      <t>2.3. Наличие системы автоинформирования потребителей услуг по телефону, предназначенной для доведения до них типовой информации</t>
    </r>
    <r>
      <rPr>
        <sz val="10"/>
        <rFont val="Times New Roman"/>
        <family val="1"/>
        <charset val="204"/>
      </rPr>
      <t xml:space="preserve"> </t>
    </r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</si>
  <si>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</si>
  <si>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r>
      <rPr>
        <sz val="10"/>
        <rFont val="Times New Roman"/>
        <family val="1"/>
        <charset val="204"/>
      </rPr>
      <t>4.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  </r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</si>
  <si>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</si>
  <si>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</si>
  <si>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</si>
  <si>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r>
      <rPr>
        <b/>
        <sz val="10"/>
        <rFont val="Times New Roman"/>
        <family val="1"/>
        <charset val="204"/>
      </rPr>
      <t>И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</si>
  <si>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</t>
    </r>
    <r>
      <rPr>
        <sz val="10"/>
        <rFont val="Times New Roman"/>
        <family val="1"/>
        <charset val="204"/>
      </rPr>
      <t xml:space="preserve"> </t>
    </r>
  </si>
  <si>
    <t>1.2. а) Среднее время, необходимое для оборудования точки поставки приборами учета с момента подачи заявления потребителем услуг, для физических лиц, включая индивидуальных предпринимателей, и юридических лиц - субъектов малого и среднего предпринимательства, дней</t>
  </si>
  <si>
    <r>
      <rPr>
        <sz val="10"/>
        <rFont val="Times New Roman"/>
        <family val="1"/>
        <charset val="204"/>
      </rPr>
      <t>1.2. б)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Среднее время, необходимое для оборудования точки поставки приборами учета с момента подачи заявления потребителем услуг, 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</si>
  <si>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, процентов от общего количества заключенных территориальной сетевой организацией договоров с потребителями услуг(заявителями), кроме физических лиц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</si>
  <si>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</si>
  <si>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</t>
  </si>
  <si>
    <r>
      <rPr>
        <sz val="10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процентов от общего количества поступивших обращений, кроме физических лиц</t>
    </r>
  </si>
  <si>
    <r>
      <rPr>
        <b/>
        <sz val="10"/>
        <rFont val="Times New Roman"/>
        <family val="1"/>
        <charset val="204"/>
      </rPr>
      <t>Р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</si>
  <si>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</si>
  <si>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</si>
  <si>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</si>
  <si>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</si>
  <si>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</si>
  <si>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</si>
  <si>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</si>
  <si>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</si>
  <si>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а)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письменных опросов, шт. на 1000 потребителей услуг</t>
  </si>
  <si>
    <t>3.2. б)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электронной связи через сеть Интернет, шт. на 1000 потребителей услуг</t>
  </si>
  <si>
    <r>
      <rPr>
        <sz val="10"/>
        <rFont val="Times New Roman"/>
        <family val="1"/>
        <charset val="204"/>
      </rPr>
      <t xml:space="preserve">3.2. в)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системы автоинформирования, </t>
    </r>
    <r>
      <rPr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шт. на 1000 потребителей услуг</t>
    </r>
  </si>
  <si>
    <r>
      <rPr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Средняя продолжительность времени на принятие территориальной сетевой организацией мер по возмещению потребителю услуг убытков, месяцев</t>
    </r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</si>
  <si>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</t>
  </si>
  <si>
    <t>Предлагаемое плановое значение показателя уровня качества оказываемых услуг территориальной сетевой организации</t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</si>
  <si>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</si>
  <si>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rPr>
        <sz val="9"/>
        <color indexed="9"/>
        <rFont val="Times New Roman"/>
        <family val="1"/>
        <charset val="204"/>
      </rP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</si>
  <si>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Губин А.В.</t>
  </si>
  <si>
    <r>
      <t xml:space="preserve">электрической энергии для потребителей услуг электросетевой организации за </t>
    </r>
    <r>
      <rPr>
        <u/>
        <sz val="12"/>
        <rFont val="Times New Roman"/>
        <family val="1"/>
        <charset val="204"/>
      </rPr>
      <t xml:space="preserve">2020 </t>
    </r>
    <r>
      <rPr>
        <sz val="12"/>
        <rFont val="Times New Roman"/>
        <family val="1"/>
        <charset val="204"/>
      </rPr>
      <t>год</t>
    </r>
  </si>
  <si>
    <t xml:space="preserve">  Наименование организации</t>
  </si>
  <si>
    <t>(наименование электросетевой организации)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</si>
  <si>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</si>
  <si>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</si>
  <si>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</si>
  <si>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2015</t>
  </si>
  <si>
    <t>2016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</si>
  <si>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</si>
  <si>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обслуживания потребителей 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</si>
  <si>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</si>
  <si>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  <charset val="204"/>
      </rPr>
      <t xml:space="preserve"> Информация предоставляется справочно.</t>
    </r>
  </si>
  <si>
    <t>Форма 1.5 - Расчетные значения  показателей надежности и качества услуг на каждый
расчетный период регулирования в пределах долгосрочного периода регулирования  2020г.</t>
  </si>
  <si>
    <t>регулирования в пределах долгосрочного периода регулирования  2017-2021 г.г.</t>
  </si>
  <si>
    <r>
      <t>И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sz val="10"/>
        <rFont val="Times New Roman"/>
        <family val="1"/>
        <charset val="204"/>
      </rPr>
      <t xml:space="preserve"> </t>
    </r>
  </si>
  <si>
    <t xml:space="preserve">1.2. б) наличие положения о деятельности структурного подразделения по работе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</si>
  <si>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</t>
  </si>
  <si>
    <t>4. 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</si>
  <si>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r>
      <t>И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</si>
  <si>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</t>
  </si>
  <si>
    <t>▬</t>
  </si>
  <si>
    <t>1.2. б)  Среднее время, необходимое для оборудования точки поставки приборами учета с момента подачи заявления потребителем услуг, для остальных потребителей услуг, дней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</si>
  <si>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 процентов от общего количества поступивших обращений, кроме физических лиц</t>
  </si>
  <si>
    <r>
      <t>Р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</si>
  <si>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t>3.2. в)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системы автоинформирования, 
шт. на 1000 потребителей услуг</t>
  </si>
  <si>
    <t>5.1. 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</si>
  <si>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</si>
  <si>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</si>
  <si>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Инженер ПТО ООО "Трансэлектро"</t>
  </si>
  <si>
    <t>Клепиков М.И.</t>
  </si>
  <si>
    <t>Форма 2.1 - Расчет значения индикатора информативности за период 2020 г.</t>
  </si>
  <si>
    <t>%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</si>
  <si>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</si>
  <si>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май</t>
  </si>
  <si>
    <t>месяц</t>
  </si>
  <si>
    <t>года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</si>
  <si>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</si>
  <si>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</si>
  <si>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</si>
  <si>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</si>
  <si>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</si>
  <si>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</si>
  <si>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</si>
  <si>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</si>
  <si>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ТП</t>
  </si>
  <si>
    <t>10 (10.5)</t>
  </si>
  <si>
    <t>13,00 2020.05.18</t>
  </si>
  <si>
    <t>14,00 2020.05.18</t>
  </si>
  <si>
    <t>3.4.12.3</t>
  </si>
  <si>
    <t>4.21</t>
  </si>
  <si>
    <t>0;1</t>
  </si>
  <si>
    <t>оперативный журнал № 5 от 18.05.2020</t>
  </si>
  <si>
    <t>Приложение № 3</t>
  </si>
  <si>
    <t xml:space="preserve">Форма 5.1 - Отчетные данные по выполнению заявок на технологическое  присоединение  к  сети     </t>
  </si>
  <si>
    <t xml:space="preserve">в период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</si>
  <si>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</si>
  <si>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электросетевой организации (подразделения/филиала))</t>
  </si>
  <si>
    <t>Наименование</t>
  </si>
  <si>
    <r>
      <t>Число заявок   на технологическое присоединение , поданных заявителями в соответствии с требованиями нормативных правовых актов в соответствующий расчетный период регулирования. (N</t>
    </r>
    <r>
      <rPr>
        <vertAlign val="subscript"/>
        <sz val="11"/>
        <rFont val="Times New Roman"/>
        <family val="1"/>
        <charset val="204"/>
      </rPr>
      <t>заяв</t>
    </r>
    <r>
      <rPr>
        <sz val="11"/>
        <rFont val="Times New Roman"/>
        <family val="1"/>
        <charset val="204"/>
      </rPr>
      <t>)</t>
    </r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</si>
  <si>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на осуществление технологического присоединения, шт. (Nпд)</t>
  </si>
  <si>
    <t>Число проектов договоров  на осуществление технологического присоединения по указанным заявкам, направленных  с нарушением установленных сроков, шт.(Nнпд)</t>
  </si>
  <si>
    <t xml:space="preserve">Форма 8.1.1.  Ведомость присоединения потребителей услуг  сетевой организации </t>
  </si>
  <si>
    <t>№п/п</t>
  </si>
  <si>
    <t>Наименование структурной единици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</si>
  <si>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</t>
  </si>
  <si>
    <t>Диспетчерское наименование ЛЭП от вышестоящего центра питания до 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</si>
  <si>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</si>
  <si>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</si>
  <si>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 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</si>
  <si>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</si>
  <si>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</si>
  <si>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</si>
  <si>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</si>
  <si>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</si>
  <si>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</si>
  <si>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ВН (110 кв и выше</t>
  </si>
  <si>
    <t>СН 1 (35 кВ)</t>
  </si>
  <si>
    <t>СН 2 (6-20 кВ)</t>
  </si>
  <si>
    <t>НН (ниже 1 кВ)</t>
  </si>
  <si>
    <t>должность</t>
  </si>
  <si>
    <t>подпись</t>
  </si>
  <si>
    <t>М.П.</t>
  </si>
  <si>
    <t>Директор                                                А.В. Губин</t>
  </si>
  <si>
    <t>ООО "Ставропольская электросеть</t>
  </si>
  <si>
    <t xml:space="preserve"> ООО "Ставропольская электросеть "   за _январь месяц_ 2020 года</t>
  </si>
  <si>
    <t>ПС 35/10 "Подстепки"</t>
  </si>
  <si>
    <t>ВЛ-0,4кВ, Ф-1, оп2-124</t>
  </si>
  <si>
    <t>ВЛ-0,4кВ, Ф-2, оп3-31</t>
  </si>
  <si>
    <t>КТП 323/250кВА</t>
  </si>
  <si>
    <t>КТП 1031/400кВА</t>
  </si>
  <si>
    <t>ВЛ-0,4кВ, Ф-4, оп4-174</t>
  </si>
  <si>
    <t xml:space="preserve"> ООО "Ставропольская электросеть "   за _февраль месяц_ 2020 года</t>
  </si>
  <si>
    <t>ВЛ-0,4кВ, Ф-2, оп3-54</t>
  </si>
  <si>
    <t>ВЛ-0,4кВ, Ф-1</t>
  </si>
  <si>
    <t>ВЛ-0,4кВ, Ф-3</t>
  </si>
  <si>
    <t>ВЛ-0,4кВ, Ф-6</t>
  </si>
  <si>
    <t>ВЛ-0,4кВ, Ф-2, оп2-69</t>
  </si>
  <si>
    <t>ВЛ-0,4кВ, Ф-3, оп12</t>
  </si>
  <si>
    <t>ВЛ-0,4кВ, Ф-4, оп12</t>
  </si>
  <si>
    <t>ВЛ-0,4кВ, Ф-4, оп11</t>
  </si>
  <si>
    <t>ВЛ-0,4кВ, Ф-3, оп10</t>
  </si>
  <si>
    <t>ВЛ-0,4кВ, Ф-3, оп8</t>
  </si>
  <si>
    <t>ВЛ-0,4кВ, Ф-3, оп9</t>
  </si>
  <si>
    <t xml:space="preserve"> ООО "Ставропольская электросеть "   за _август месяц_ 2020 года</t>
  </si>
  <si>
    <t xml:space="preserve"> ООО "Ставропольская электросеть "   за _март месяц_ 2020 года</t>
  </si>
  <si>
    <t xml:space="preserve"> ООО "Ставропольская электросеть "   за _апрель месяц_ 2020 года</t>
  </si>
  <si>
    <t xml:space="preserve"> ООО "Ставропольская электросеть "   за _май месяц_ 2020 года</t>
  </si>
  <si>
    <t xml:space="preserve"> ООО "Ставропольская электросеть "   за _июнь месяц_ 2020 года</t>
  </si>
  <si>
    <t xml:space="preserve"> ООО "Ставропольская электросеть "   за _июль месяц_ 2020 года</t>
  </si>
  <si>
    <t xml:space="preserve"> ООО "Ставропольская электросеть "   за сентябрь месяц_ 2020 года</t>
  </si>
  <si>
    <t xml:space="preserve"> ООО "Ставропольская электросеть "   за октябрь месяц_ 2020 года</t>
  </si>
  <si>
    <t xml:space="preserve"> ООО "Ставропольская электросеть "   за ноябрь месяц_ 2020 года</t>
  </si>
  <si>
    <t xml:space="preserve"> ООО "Ставропольская электросеть "   за декабрь месяц_ 2020 года</t>
  </si>
  <si>
    <t>Приложение № 4</t>
  </si>
  <si>
    <t>РАСЧЕТ ОБОБЩЕННОГО ПОКАЗАТЕЛЯ УРОВНЯ НАДЕЖНОСТИ
И КАЧЕСТВА ОКАЗЫВАЕМЫХ УСЛУГ</t>
  </si>
  <si>
    <t>№</t>
  </si>
  <si>
    <t>№ формулы Методических указаний</t>
  </si>
  <si>
    <t>(1)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</si>
  <si>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</si>
  <si>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(1.4)</t>
  </si>
  <si>
    <t>Показатель средней продолжительности прекращений передачи электрической энергии  на точку поставки (Пsaidi)</t>
  </si>
  <si>
    <t>(1.2)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</si>
  <si>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</si>
  <si>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(1.3)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</si>
  <si>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  <charset val="204"/>
      </rPr>
      <t>тпр</t>
    </r>
  </si>
  <si>
    <t>(1.7  или 1.12)</t>
  </si>
  <si>
    <r>
      <t>Показатель уровня качества обслуживания потребителей услуг территориальными  сетевыми организациями,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</si>
  <si>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(1.11)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</si>
  <si>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</si>
  <si>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 xml:space="preserve">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</si>
  <si>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</si>
  <si>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</si>
  <si>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</si>
  <si>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</si>
  <si>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 xml:space="preserve"> (4.2)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</si>
  <si>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</si>
  <si>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</si>
  <si>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 Методических указаний 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</si>
  <si>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</si>
  <si>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</si>
  <si>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</si>
  <si>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</si>
  <si>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</si>
  <si>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</si>
  <si>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 xml:space="preserve">Форма 4.1 - Показатели уровня надежности и уровня качества оказываемых услуг ООО "Ставропольская электросеть" на 2020г  </t>
  </si>
  <si>
    <t>ПКС "Ягодное" договор № 7 от 26.12.2012г., СНТ "Ягодка" дог.б/н. от 21.04.2015,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Чернорв В.А. дог. б/н от 31.07.2017, Администрация с/п Подстепки дог. б/н от 25.10.2017</t>
  </si>
  <si>
    <t>ПС 110/10 "Ягодное"</t>
  </si>
  <si>
    <t>ВЛ-10кВ</t>
  </si>
  <si>
    <t>ВЛ-0,4кВ, Ф-7</t>
  </si>
  <si>
    <t>Чудесная,16</t>
  </si>
  <si>
    <t>КТП-2кВА</t>
  </si>
  <si>
    <t>КТП-3кВА</t>
  </si>
  <si>
    <t>ВЛ-10кВ, КТП-3</t>
  </si>
  <si>
    <t>ВЛ-0,4,ф12</t>
  </si>
  <si>
    <t>КТП Яг 2221/400</t>
  </si>
  <si>
    <t>ВЛ-0,4кВ, ф4, оп.10</t>
  </si>
  <si>
    <t>ВЛ-0,4кВ, ф4, оп.9</t>
  </si>
  <si>
    <t>ВЛ-0,4кВ, ф4, оп.7</t>
  </si>
  <si>
    <t>ВЛ-0,4кВ, ф4, оп.5</t>
  </si>
  <si>
    <t>ВЛ-0,4кВ, ф4, оп.6</t>
  </si>
  <si>
    <t>ВЛ-0,4кВ, ф4, оп.4</t>
  </si>
  <si>
    <t>ВЛ-0,4кВ, ф7, оп.10</t>
  </si>
  <si>
    <t>ВЛ-0,4кВ, ф7, оп.11</t>
  </si>
  <si>
    <t>ВЛ-0,4кВ, ф-3, оп.2-84</t>
  </si>
  <si>
    <t>ВЛ-0,4кВ, ф-1</t>
  </si>
  <si>
    <t>ВЛ-0,4кВ, ф-3</t>
  </si>
  <si>
    <t>ВЛ-0,4кВ, Ф-4</t>
  </si>
  <si>
    <t>ВЛ-0,4кВ, Ф-5</t>
  </si>
  <si>
    <t xml:space="preserve">ВЛ-0,4кВ, Ф-9 </t>
  </si>
  <si>
    <t>КТП 1031/400</t>
  </si>
  <si>
    <t>ВЛ-0,4кВ, Ф-3, опора 5</t>
  </si>
  <si>
    <t>ВЛ-0,4кВ, Ф-2, опора 1-63</t>
  </si>
  <si>
    <t>ТП-1/400</t>
  </si>
  <si>
    <t>ВЛ-0,4кВ, Ф-2</t>
  </si>
  <si>
    <t>ВЛ-0,4кВ, Ф-2, оп4</t>
  </si>
  <si>
    <t>ВЛ-0,4кВ, Ф-3, оп5</t>
  </si>
  <si>
    <t>ВЛ-0,4кВ, Ф-3, оп2</t>
  </si>
  <si>
    <t>ВЛ-0,4кВ, Ф-3, оп3</t>
  </si>
  <si>
    <t>ВЛ-10кВ Ф-3</t>
  </si>
  <si>
    <t>ВЛ-10кВ Ф-10</t>
  </si>
  <si>
    <t>ПС 35/10 кВ "Подстепки"</t>
  </si>
  <si>
    <t>ПС 110/10кВ "Ягодное"</t>
  </si>
  <si>
    <t>ПС 110/10 кВ"Ягодное"</t>
  </si>
  <si>
    <t>ВЛ-10кВ, Ф-10</t>
  </si>
  <si>
    <t>ВЛ-10кВ ф-10</t>
  </si>
  <si>
    <t>ВЛ-10кВ Ф-9</t>
  </si>
  <si>
    <t>КТП Яг2221/400кВА</t>
  </si>
  <si>
    <t>КТП Яг2218/400кВА</t>
  </si>
  <si>
    <t>КТП -3кВА</t>
  </si>
  <si>
    <t>КТП Яг 2221/400кВА</t>
  </si>
  <si>
    <t>ПС 110/10 кВ "Ягодное"</t>
  </si>
  <si>
    <t>ТП-1/400кВА</t>
  </si>
  <si>
    <t>ВЛ-0,4кВ, Ф-2, опора № 1-93</t>
  </si>
  <si>
    <t>ТП-6/400кВА</t>
  </si>
  <si>
    <t>ВЛ-0,4кВ, ф-6</t>
  </si>
  <si>
    <t>КТП-1кВА</t>
  </si>
  <si>
    <t>ВЛ-0,4кВ, ф-7</t>
  </si>
  <si>
    <t>ВЛ-0,4кВ, ф-4</t>
  </si>
  <si>
    <t xml:space="preserve">ВЛ-10кВ </t>
  </si>
  <si>
    <t>ВЛ-10кВ Ф-22</t>
  </si>
  <si>
    <t>ВЛ-0,4кВ, Ф-2, оп 4</t>
  </si>
  <si>
    <t>ВЛ-0,4кВ, Ф-2, оп 5</t>
  </si>
  <si>
    <t>КТП Яг 2222/630кВА</t>
  </si>
  <si>
    <t>ВЛ-0,4кВ, Ф-2, оп6</t>
  </si>
  <si>
    <t>ВЛ-0,4кВ, Ф-3, оп4</t>
  </si>
  <si>
    <t>ВЛ-0,4кВ, Ф-7,оп10</t>
  </si>
  <si>
    <t>ВЛ-0,4кВ, Ф-7,оп11</t>
  </si>
  <si>
    <t>ВЛ-0,4кВ, Ф-7,оп12</t>
  </si>
  <si>
    <t>ВЛ-0,4кВ, Ф-7,оп13</t>
  </si>
  <si>
    <t>ВЛ-0,4кВ, Ф-7,оп15</t>
  </si>
  <si>
    <t>ВЛ-0,4кВ, Ф-1, оп4</t>
  </si>
  <si>
    <t>ВЛ-0,4кВ, Ф-1, оп3</t>
  </si>
  <si>
    <t>ВЛ-0,4кВ, Ф-1, оп6</t>
  </si>
  <si>
    <t>ВЛ-0,4кВ, Ф-1, оп7</t>
  </si>
  <si>
    <t>ВЛ-0,4кВ, Ф-1, оп8</t>
  </si>
  <si>
    <t>ВЛ-0,4кВ, ф-2</t>
  </si>
  <si>
    <t>ВЛ-0,4кВ, Ф-3, оп6</t>
  </si>
  <si>
    <t>ВЛ-0,4кВ, Ф-3, оп7</t>
  </si>
  <si>
    <t>ВЛ-0,4кВ, Ф-7,оп14</t>
  </si>
  <si>
    <t>Директор                                       А.В. Губин</t>
  </si>
  <si>
    <t>ВЛ-0,4кВ, Ф-6, оп6</t>
  </si>
  <si>
    <t>ВЛ-10кВ Ф-4</t>
  </si>
  <si>
    <t>ВЛ-0,4кВ, Ф-10</t>
  </si>
  <si>
    <t>ПС 110/6 "Водозабор"</t>
  </si>
  <si>
    <t>ВЛ-6кВ</t>
  </si>
  <si>
    <t>ТП-2/400кВА</t>
  </si>
  <si>
    <t>КТП -1/630кВА</t>
  </si>
  <si>
    <t>ТП -1/630кВА</t>
  </si>
  <si>
    <t>ВЛ-0,4кВ</t>
  </si>
  <si>
    <t>ВЛ-0,4кВ, Ф-2, оп3-36</t>
  </si>
  <si>
    <t>ТП-3/400кВА</t>
  </si>
  <si>
    <t>ВЛ-0,4кВ, Ф-4, оп119</t>
  </si>
  <si>
    <t>ВЛ-0,4кВ, Ф-4, оп4-180</t>
  </si>
  <si>
    <t>ВЛ-0,4кВ,ф-1,опора 4</t>
  </si>
  <si>
    <t>ВЛ-0,4кВ, Ф-3, оп3-80</t>
  </si>
  <si>
    <t>ВЛ-10кВ, Ф-9</t>
  </si>
  <si>
    <t>ВЛ-0,4кВ, ф-10</t>
  </si>
  <si>
    <t>ПС Подстепки 35/10кВ ВЛ 10кВ Ф 10 КТП 1050/630кВА</t>
  </si>
  <si>
    <t>ТП 10 (10.5) кВ КТП 1050/630кВА</t>
  </si>
  <si>
    <t>ВЛ-0,4кВ, Ф-1, оп6-9</t>
  </si>
  <si>
    <t>ВЛ-0,4кВ, Ф-1, оп3-7</t>
  </si>
  <si>
    <t>ПС110/6кВ "Водозабор"</t>
  </si>
  <si>
    <t>ВЛ-0,4кВ, Ф-5, оп1</t>
  </si>
  <si>
    <t>ВЛ-0,4кВ, Ф-5, оп2</t>
  </si>
  <si>
    <t>ВЛ-0,4кВ, Ф-5, оп3</t>
  </si>
  <si>
    <t>ВЛ-0,4кВ, Ф-4, оп1</t>
  </si>
  <si>
    <t>ВЛ-0,4кВ, Ф-4, оп2</t>
  </si>
  <si>
    <t>ВЛ-0,4кВ, Ф-4, оп3</t>
  </si>
  <si>
    <t>ВЛ-0,4кВ, Ф-4, оп4</t>
  </si>
  <si>
    <t>ВЛ-0,4кВ, Ф-5, оп4</t>
  </si>
  <si>
    <t>ВЛ-0,4кВ, Ф-5, оп5</t>
  </si>
  <si>
    <t>ВЛ-0,4кВ, Ф-4, оп5</t>
  </si>
  <si>
    <t>ВЛ-0,4кВ, Ф-2, оп5-72</t>
  </si>
  <si>
    <t>ВЛ-0,4кВ, Ф-2, оп2</t>
  </si>
  <si>
    <t>КТП-2/630кВА</t>
  </si>
  <si>
    <t>КТП 447/250кВА</t>
  </si>
  <si>
    <t>ВЛ-0,4кВ, Ф-5, оп6</t>
  </si>
  <si>
    <t>ВЛ-0,4кВ, Ф-5, оп7</t>
  </si>
  <si>
    <t>ВЛ-0,4кВ, Ф-4, оп6</t>
  </si>
  <si>
    <t>ВЛ-0,4кВ, Ф-2, оп3</t>
  </si>
  <si>
    <t>ВЛ-0,4кВ, Ф-2, опора 1</t>
  </si>
  <si>
    <t>ВЛ-0,4кВ, Ф-1, оп2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</si>
</sst>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8" formatCode="#,##0.000"/>
    <numFmt numFmtId="179" formatCode="0.000"/>
    <numFmt numFmtId="180" formatCode="0.0000"/>
    <numFmt numFmtId="181" formatCode="#,##0.00000"/>
    <numFmt numFmtId="182" formatCode="0.000000"/>
    <numFmt numFmtId="184" formatCode="#,##0.0000_р_.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2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0"/>
      <color rgb="FFFFFFFF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FFFF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25" fillId="0" borderId="0"/>
    <xf numFmtId="0" fontId="26" fillId="0" borderId="0"/>
    <xf numFmtId="0" fontId="1" fillId="0" borderId="0" applyFill="0" applyProtection="0"/>
  </cellStyleXfs>
  <cellXfs count="73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6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/>
    <xf numFmtId="0" fontId="5" fillId="0" borderId="11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" fillId="0" borderId="0" xfId="3" applyFill="1" applyProtection="1"/>
    <xf numFmtId="0" fontId="1" fillId="0" borderId="16" xfId="3" applyFill="1" applyBorder="1" applyProtection="1"/>
    <xf numFmtId="0" fontId="29" fillId="0" borderId="0" xfId="3" applyFont="1" applyFill="1" applyProtection="1"/>
    <xf numFmtId="0" fontId="1" fillId="0" borderId="0" xfId="3" applyFill="1" applyAlignment="1" applyProtection="1">
      <alignment horizontal="left" vertical="top"/>
    </xf>
    <xf numFmtId="0" fontId="1" fillId="0" borderId="0" xfId="3" applyFill="1" applyAlignment="1" applyProtection="1">
      <alignment vertical="top"/>
      <protection locked="0"/>
    </xf>
    <xf numFmtId="0" fontId="31" fillId="0" borderId="0" xfId="3" applyFont="1" applyFill="1" applyAlignment="1" applyProtection="1">
      <alignment horizontal="center" vertical="top"/>
    </xf>
    <xf numFmtId="0" fontId="1" fillId="0" borderId="0" xfId="3" applyFill="1" applyAlignment="1" applyProtection="1">
      <alignment horizontal="center" vertical="top"/>
      <protection locked="0"/>
    </xf>
    <xf numFmtId="0" fontId="1" fillId="0" borderId="17" xfId="3" applyFill="1" applyBorder="1" applyAlignment="1" applyProtection="1">
      <alignment horizontal="center" vertical="center" textRotation="90" wrapText="1"/>
    </xf>
    <xf numFmtId="0" fontId="32" fillId="0" borderId="18" xfId="3" applyFont="1" applyFill="1" applyBorder="1" applyAlignment="1" applyProtection="1">
      <alignment vertical="top" wrapText="1"/>
    </xf>
    <xf numFmtId="0" fontId="1" fillId="0" borderId="0" xfId="3" applyFill="1" applyAlignment="1" applyProtection="1">
      <alignment horizontal="left" vertical="top" wrapText="1"/>
    </xf>
    <xf numFmtId="0" fontId="29" fillId="0" borderId="0" xfId="3" applyFont="1" applyFill="1" applyAlignment="1" applyProtection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9" xfId="3" applyFill="1" applyBorder="1" applyAlignment="1" applyProtection="1">
      <alignment horizontal="left" vertical="top" wrapText="1"/>
    </xf>
    <xf numFmtId="0" fontId="27" fillId="0" borderId="10" xfId="3" applyFont="1" applyFill="1" applyBorder="1" applyAlignment="1" applyProtection="1">
      <alignment horizontal="left" vertical="top" wrapText="1"/>
    </xf>
    <xf numFmtId="0" fontId="33" fillId="0" borderId="0" xfId="3" applyFont="1" applyFill="1" applyAlignment="1" applyProtection="1">
      <alignment horizontal="left" vertical="top" wrapText="1"/>
    </xf>
    <xf numFmtId="0" fontId="27" fillId="0" borderId="10" xfId="3" applyFont="1" applyFill="1" applyBorder="1" applyAlignment="1" applyProtection="1">
      <alignment horizontal="center" vertical="top" wrapText="1"/>
    </xf>
    <xf numFmtId="0" fontId="1" fillId="0" borderId="10" xfId="3" applyFont="1" applyFill="1" applyBorder="1" applyAlignment="1" applyProtection="1">
      <alignment horizontal="left" vertical="top" wrapText="1"/>
    </xf>
    <xf numFmtId="0" fontId="1" fillId="0" borderId="10" xfId="3" applyFont="1" applyFill="1" applyBorder="1" applyAlignment="1" applyProtection="1">
      <alignment horizontal="center" vertical="top" wrapText="1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0" xfId="0" applyFont="1" applyBorder="1"/>
    <xf numFmtId="0" fontId="2" fillId="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justify" shrinkToFit="1"/>
    </xf>
    <xf numFmtId="0" fontId="18" fillId="0" borderId="10" xfId="0" applyFont="1" applyFill="1" applyBorder="1" applyAlignment="1">
      <alignment horizontal="center" vertical="justify" shrinkToFit="1"/>
    </xf>
    <xf numFmtId="0" fontId="18" fillId="0" borderId="10" xfId="0" applyNumberFormat="1" applyFont="1" applyFill="1" applyBorder="1" applyAlignment="1">
      <alignment horizontal="center" vertical="justify" shrinkToFi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0" fillId="0" borderId="0" xfId="0" applyAlignment="1">
      <alignment wrapText="1"/>
    </xf>
    <xf numFmtId="0" fontId="18" fillId="0" borderId="10" xfId="0" applyFont="1" applyFill="1" applyBorder="1" applyAlignment="1">
      <alignment vertical="justify" wrapText="1" shrinkToFit="1"/>
    </xf>
    <xf numFmtId="0" fontId="5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justify" wrapText="1" shrinkToFi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vertical="justify" shrinkToFit="1"/>
    </xf>
    <xf numFmtId="0" fontId="18" fillId="0" borderId="10" xfId="0" applyFont="1" applyFill="1" applyBorder="1" applyAlignment="1">
      <alignment horizontal="left" vertical="justify" wrapText="1" shrinkToFit="1"/>
    </xf>
    <xf numFmtId="0" fontId="5" fillId="0" borderId="20" xfId="0" applyFont="1" applyFill="1" applyBorder="1" applyAlignment="1">
      <alignment horizontal="center"/>
    </xf>
    <xf numFmtId="0" fontId="18" fillId="0" borderId="2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0" xfId="0" applyFont="1" applyFill="1"/>
    <xf numFmtId="0" fontId="5" fillId="0" borderId="3" xfId="0" applyFont="1" applyBorder="1"/>
    <xf numFmtId="0" fontId="5" fillId="0" borderId="0" xfId="0" applyFont="1"/>
    <xf numFmtId="0" fontId="5" fillId="0" borderId="10" xfId="0" applyFont="1" applyBorder="1" applyAlignment="1">
      <alignment horizontal="center" wrapText="1"/>
    </xf>
    <xf numFmtId="0" fontId="35" fillId="3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justify" wrapText="1" shrinkToFi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top"/>
    </xf>
    <xf numFmtId="0" fontId="2" fillId="3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0" fillId="4" borderId="0" xfId="0" applyFill="1"/>
    <xf numFmtId="0" fontId="5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0" fontId="35" fillId="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vertical="justify" wrapText="1" shrinkToFit="1"/>
    </xf>
    <xf numFmtId="0" fontId="18" fillId="0" borderId="20" xfId="0" applyFont="1" applyFill="1" applyBorder="1" applyAlignment="1">
      <alignment horizontal="center" vertical="justify" wrapText="1" shrinkToFit="1"/>
    </xf>
    <xf numFmtId="0" fontId="18" fillId="0" borderId="20" xfId="0" applyNumberFormat="1" applyFont="1" applyFill="1" applyBorder="1" applyAlignment="1">
      <alignment horizontal="center" vertical="justify" wrapText="1" shrinkToFit="1"/>
    </xf>
    <xf numFmtId="0" fontId="18" fillId="0" borderId="2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5" fillId="4" borderId="2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vertical="justify" wrapText="1" shrinkToFit="1"/>
    </xf>
    <xf numFmtId="0" fontId="22" fillId="4" borderId="10" xfId="0" applyFont="1" applyFill="1" applyBorder="1" applyAlignment="1">
      <alignment horizontal="center" vertical="justify" wrapText="1" shrinkToFit="1"/>
    </xf>
    <xf numFmtId="0" fontId="22" fillId="4" borderId="10" xfId="0" applyNumberFormat="1" applyFont="1" applyFill="1" applyBorder="1" applyAlignment="1">
      <alignment horizontal="center" vertical="justify" wrapText="1" shrinkToFit="1"/>
    </xf>
    <xf numFmtId="0" fontId="22" fillId="4" borderId="1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4" borderId="10" xfId="0" applyFont="1" applyFill="1" applyBorder="1"/>
    <xf numFmtId="0" fontId="22" fillId="4" borderId="10" xfId="0" applyNumberFormat="1" applyFont="1" applyFill="1" applyBorder="1" applyAlignment="1">
      <alignment horizontal="center" vertical="justify" shrinkToFit="1"/>
    </xf>
    <xf numFmtId="0" fontId="22" fillId="4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 vertical="justify" shrinkToFit="1"/>
    </xf>
    <xf numFmtId="0" fontId="22" fillId="4" borderId="10" xfId="0" applyFont="1" applyFill="1" applyBorder="1" applyAlignment="1">
      <alignment horizontal="left" vertical="justify" wrapText="1" shrinkToFit="1"/>
    </xf>
    <xf numFmtId="0" fontId="22" fillId="4" borderId="10" xfId="0" applyFont="1" applyFill="1" applyBorder="1" applyAlignment="1">
      <alignment horizontal="left" vertical="justify" shrinkToFit="1"/>
    </xf>
    <xf numFmtId="0" fontId="22" fillId="4" borderId="10" xfId="0" applyFont="1" applyFill="1" applyBorder="1" applyAlignment="1">
      <alignment horizontal="left" wrapText="1"/>
    </xf>
    <xf numFmtId="0" fontId="22" fillId="4" borderId="10" xfId="0" applyFont="1" applyFill="1" applyBorder="1" applyAlignment="1">
      <alignment vertical="justify" shrinkToFit="1"/>
    </xf>
    <xf numFmtId="0" fontId="22" fillId="0" borderId="0" xfId="0" applyFont="1" applyFill="1"/>
    <xf numFmtId="0" fontId="35" fillId="0" borderId="0" xfId="0" applyFont="1" applyAlignment="1"/>
    <xf numFmtId="0" fontId="39" fillId="0" borderId="0" xfId="0" applyFont="1" applyAlignment="1"/>
    <xf numFmtId="0" fontId="39" fillId="0" borderId="0" xfId="0" applyFont="1"/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justify" wrapText="1" shrinkToFit="1"/>
    </xf>
    <xf numFmtId="0" fontId="22" fillId="0" borderId="10" xfId="0" applyNumberFormat="1" applyFont="1" applyFill="1" applyBorder="1" applyAlignment="1">
      <alignment horizontal="center" vertical="justify" wrapText="1" shrinkToFit="1"/>
    </xf>
    <xf numFmtId="0" fontId="22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justify" shrinkToFi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Border="1"/>
    <xf numFmtId="0" fontId="22" fillId="0" borderId="10" xfId="0" applyFont="1" applyFill="1" applyBorder="1" applyAlignment="1">
      <alignment horizontal="center" vertical="justify" shrinkToFit="1"/>
    </xf>
    <xf numFmtId="0" fontId="22" fillId="0" borderId="10" xfId="0" applyFont="1" applyFill="1" applyBorder="1" applyAlignment="1">
      <alignment horizontal="left" wrapText="1" shrinkToFit="1"/>
    </xf>
    <xf numFmtId="0" fontId="5" fillId="3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shrinkToFit="1"/>
    </xf>
    <xf numFmtId="0" fontId="22" fillId="0" borderId="10" xfId="0" applyFont="1" applyFill="1" applyBorder="1" applyAlignment="1">
      <alignment horizontal="center" shrinkToFit="1"/>
    </xf>
    <xf numFmtId="0" fontId="22" fillId="0" borderId="10" xfId="0" applyNumberFormat="1" applyFont="1" applyFill="1" applyBorder="1" applyAlignment="1">
      <alignment horizontal="center" shrinkToFit="1"/>
    </xf>
    <xf numFmtId="0" fontId="22" fillId="0" borderId="10" xfId="0" applyFont="1" applyFill="1" applyBorder="1" applyAlignment="1">
      <alignment horizontal="left" vertical="justify" wrapText="1" shrinkToFit="1"/>
    </xf>
    <xf numFmtId="0" fontId="22" fillId="0" borderId="10" xfId="0" applyFont="1" applyFill="1" applyBorder="1" applyAlignment="1">
      <alignment horizontal="left" wrapText="1"/>
    </xf>
    <xf numFmtId="0" fontId="22" fillId="4" borderId="20" xfId="0" applyFont="1" applyFill="1" applyBorder="1"/>
    <xf numFmtId="0" fontId="5" fillId="3" borderId="20" xfId="0" applyFont="1" applyFill="1" applyBorder="1" applyAlignment="1">
      <alignment wrapText="1"/>
    </xf>
    <xf numFmtId="0" fontId="5" fillId="4" borderId="20" xfId="0" applyFont="1" applyFill="1" applyBorder="1" applyAlignment="1">
      <alignment horizontal="center"/>
    </xf>
    <xf numFmtId="0" fontId="22" fillId="4" borderId="20" xfId="0" applyFont="1" applyFill="1" applyBorder="1" applyAlignment="1">
      <alignment vertical="justify" shrinkToFit="1"/>
    </xf>
    <xf numFmtId="0" fontId="22" fillId="4" borderId="20" xfId="0" applyFont="1" applyFill="1" applyBorder="1" applyAlignment="1">
      <alignment horizontal="center" vertical="justify" shrinkToFit="1"/>
    </xf>
    <xf numFmtId="0" fontId="22" fillId="4" borderId="20" xfId="0" applyNumberFormat="1" applyFont="1" applyFill="1" applyBorder="1" applyAlignment="1">
      <alignment horizontal="center" vertical="justify" shrinkToFit="1"/>
    </xf>
    <xf numFmtId="0" fontId="22" fillId="4" borderId="20" xfId="0" applyFont="1" applyFill="1" applyBorder="1" applyAlignment="1">
      <alignment horizontal="center"/>
    </xf>
    <xf numFmtId="0" fontId="0" fillId="4" borderId="10" xfId="0" applyFill="1" applyBorder="1"/>
    <xf numFmtId="0" fontId="22" fillId="4" borderId="10" xfId="0" applyFont="1" applyFill="1" applyBorder="1" applyAlignment="1">
      <alignment horizontal="center" vertical="center" shrinkToFit="1"/>
    </xf>
    <xf numFmtId="0" fontId="22" fillId="4" borderId="10" xfId="0" applyNumberFormat="1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center"/>
    </xf>
    <xf numFmtId="0" fontId="5" fillId="0" borderId="0" xfId="0" applyFont="1" applyBorder="1"/>
    <xf numFmtId="0" fontId="38" fillId="0" borderId="0" xfId="0" applyFont="1" applyFill="1"/>
    <xf numFmtId="0" fontId="35" fillId="0" borderId="0" xfId="0" applyFont="1" applyBorder="1"/>
    <xf numFmtId="0" fontId="2" fillId="4" borderId="10" xfId="0" applyFont="1" applyFill="1" applyBorder="1" applyAlignment="1">
      <alignment wrapText="1"/>
    </xf>
    <xf numFmtId="0" fontId="35" fillId="4" borderId="10" xfId="0" applyFont="1" applyFill="1" applyBorder="1" applyAlignment="1">
      <alignment horizontal="center" wrapText="1"/>
    </xf>
    <xf numFmtId="0" fontId="0" fillId="4" borderId="0" xfId="0" applyFill="1" applyBorder="1"/>
    <xf numFmtId="0" fontId="35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35" fillId="3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182" fontId="2" fillId="0" borderId="15" xfId="0" applyNumberFormat="1" applyFont="1" applyFill="1" applyBorder="1" applyAlignment="1">
      <alignment horizontal="center" vertical="top"/>
    </xf>
    <xf numFmtId="182" fontId="2" fillId="0" borderId="8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181" fontId="2" fillId="0" borderId="2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0" fillId="0" borderId="0" xfId="0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/>
    </xf>
    <xf numFmtId="182" fontId="2" fillId="0" borderId="6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2" fillId="0" borderId="8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10" fontId="2" fillId="0" borderId="22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 indent="2"/>
    </xf>
    <xf numFmtId="0" fontId="2" fillId="0" borderId="27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9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40" fillId="0" borderId="5" xfId="0" applyNumberFormat="1" applyFont="1" applyBorder="1" applyAlignment="1">
      <alignment horizontal="left" vertical="center" wrapText="1"/>
    </xf>
    <xf numFmtId="0" fontId="40" fillId="0" borderId="3" xfId="0" applyNumberFormat="1" applyFont="1" applyBorder="1" applyAlignment="1">
      <alignment horizontal="left" vertical="center" wrapText="1"/>
    </xf>
    <xf numFmtId="0" fontId="40" fillId="0" borderId="4" xfId="0" applyNumberFormat="1" applyFont="1" applyBorder="1" applyAlignment="1">
      <alignment horizontal="left" vertical="center" wrapText="1"/>
    </xf>
    <xf numFmtId="9" fontId="5" fillId="0" borderId="7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vertical="center" wrapText="1"/>
    </xf>
    <xf numFmtId="0" fontId="40" fillId="0" borderId="8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left" vertical="center" wrapText="1"/>
    </xf>
    <xf numFmtId="0" fontId="40" fillId="0" borderId="8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7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178" fontId="9" fillId="0" borderId="6" xfId="0" applyNumberFormat="1" applyFont="1" applyBorder="1" applyAlignment="1">
      <alignment horizontal="center" vertical="center" wrapText="1"/>
    </xf>
    <xf numFmtId="178" fontId="24" fillId="0" borderId="15" xfId="0" applyNumberFormat="1" applyFont="1" applyBorder="1" applyAlignment="1">
      <alignment horizontal="center"/>
    </xf>
    <xf numFmtId="178" fontId="24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180" fontId="5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179" fontId="2" fillId="0" borderId="10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/>
    </xf>
    <xf numFmtId="0" fontId="41" fillId="0" borderId="15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49" fontId="2" fillId="0" borderId="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wrapText="1"/>
    </xf>
    <xf numFmtId="0" fontId="2" fillId="0" borderId="3" xfId="0" applyNumberFormat="1" applyFont="1" applyBorder="1" applyAlignment="1"/>
    <xf numFmtId="0" fontId="4" fillId="0" borderId="0" xfId="0" applyNumberFormat="1" applyFont="1" applyBorder="1" applyAlignment="1">
      <alignment vertical="top"/>
    </xf>
    <xf numFmtId="0" fontId="34" fillId="0" borderId="7" xfId="0" applyNumberFormat="1" applyFont="1" applyBorder="1" applyAlignment="1">
      <alignment horizontal="right"/>
    </xf>
    <xf numFmtId="0" fontId="34" fillId="0" borderId="11" xfId="0" applyNumberFormat="1" applyFont="1" applyBorder="1" applyAlignment="1">
      <alignment horizontal="right"/>
    </xf>
    <xf numFmtId="0" fontId="34" fillId="0" borderId="9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7" fillId="0" borderId="6" xfId="3" applyFont="1" applyFill="1" applyBorder="1" applyAlignment="1" applyProtection="1">
      <alignment horizontal="left" vertical="top" wrapText="1"/>
    </xf>
    <xf numFmtId="0" fontId="27" fillId="0" borderId="15" xfId="3" applyFont="1" applyFill="1" applyBorder="1" applyAlignment="1" applyProtection="1">
      <alignment horizontal="left" vertical="top" wrapText="1"/>
    </xf>
    <xf numFmtId="0" fontId="27" fillId="0" borderId="8" xfId="3" applyFont="1" applyFill="1" applyBorder="1" applyAlignment="1" applyProtection="1">
      <alignment horizontal="left" vertical="top" wrapText="1"/>
    </xf>
    <xf numFmtId="0" fontId="1" fillId="0" borderId="6" xfId="3" applyFont="1" applyFill="1" applyBorder="1" applyAlignment="1" applyProtection="1">
      <alignment horizontal="left" vertical="top" wrapText="1"/>
    </xf>
    <xf numFmtId="0" fontId="1" fillId="0" borderId="15" xfId="3" applyFont="1" applyFill="1" applyBorder="1" applyAlignment="1" applyProtection="1">
      <alignment horizontal="left" vertical="top" wrapText="1"/>
    </xf>
    <xf numFmtId="0" fontId="1" fillId="0" borderId="8" xfId="3" applyFont="1" applyFill="1" applyBorder="1" applyAlignment="1" applyProtection="1">
      <alignment horizontal="left" vertical="top" wrapText="1"/>
    </xf>
    <xf numFmtId="0" fontId="28" fillId="0" borderId="0" xfId="3" applyFont="1" applyFill="1" applyAlignment="1" applyProtection="1">
      <alignment horizontal="left" vertical="top"/>
    </xf>
    <xf numFmtId="0" fontId="1" fillId="0" borderId="0" xfId="3" applyFill="1" applyAlignment="1" applyProtection="1">
      <alignment horizontal="center"/>
    </xf>
    <xf numFmtId="0" fontId="30" fillId="0" borderId="23" xfId="3" applyFont="1" applyFill="1" applyBorder="1" applyAlignment="1" applyProtection="1">
      <alignment horizontal="center"/>
    </xf>
    <xf numFmtId="0" fontId="1" fillId="0" borderId="23" xfId="3" applyFill="1" applyBorder="1" applyAlignment="1" applyProtection="1">
      <alignment horizontal="center"/>
    </xf>
    <xf numFmtId="0" fontId="1" fillId="0" borderId="30" xfId="3" applyFill="1" applyBorder="1" applyAlignment="1" applyProtection="1">
      <alignment horizontal="center" vertical="center" wrapText="1"/>
    </xf>
    <xf numFmtId="0" fontId="1" fillId="0" borderId="31" xfId="3" applyFill="1" applyBorder="1" applyAlignment="1" applyProtection="1">
      <alignment horizontal="center" vertical="center" wrapText="1"/>
    </xf>
    <xf numFmtId="0" fontId="1" fillId="0" borderId="32" xfId="3" applyFill="1" applyBorder="1" applyAlignment="1" applyProtection="1">
      <alignment horizontal="center" vertical="center" wrapText="1"/>
    </xf>
    <xf numFmtId="0" fontId="1" fillId="0" borderId="28" xfId="3" applyFill="1" applyBorder="1" applyAlignment="1" applyProtection="1">
      <alignment horizontal="center" vertical="center" textRotation="90" wrapText="1"/>
    </xf>
    <xf numFmtId="0" fontId="1" fillId="0" borderId="29" xfId="3" applyFill="1" applyBorder="1" applyAlignment="1" applyProtection="1">
      <alignment horizontal="center" vertical="center" textRotation="90" wrapText="1"/>
    </xf>
    <xf numFmtId="0" fontId="1" fillId="0" borderId="33" xfId="3" applyFill="1" applyBorder="1" applyAlignment="1" applyProtection="1">
      <alignment horizontal="center" vertical="center" textRotation="90" wrapText="1"/>
    </xf>
    <xf numFmtId="0" fontId="1" fillId="0" borderId="17" xfId="3" applyFill="1" applyBorder="1" applyAlignment="1" applyProtection="1">
      <alignment horizontal="center" vertical="center" textRotation="90" wrapText="1"/>
    </xf>
    <xf numFmtId="0" fontId="1" fillId="0" borderId="34" xfId="3" applyFill="1" applyBorder="1" applyAlignment="1" applyProtection="1">
      <alignment horizontal="center" vertical="center" wrapText="1"/>
    </xf>
    <xf numFmtId="0" fontId="1" fillId="0" borderId="35" xfId="3" applyFill="1" applyBorder="1" applyAlignment="1" applyProtection="1">
      <alignment horizontal="center" vertical="center" wrapText="1"/>
    </xf>
    <xf numFmtId="0" fontId="1" fillId="0" borderId="33" xfId="3" applyFill="1" applyBorder="1" applyAlignment="1" applyProtection="1">
      <alignment horizontal="center" vertical="center" wrapText="1"/>
    </xf>
    <xf numFmtId="0" fontId="1" fillId="0" borderId="36" xfId="3" applyFill="1" applyBorder="1" applyAlignment="1" applyProtection="1">
      <alignment horizontal="center" vertical="center" wrapText="1"/>
    </xf>
    <xf numFmtId="0" fontId="1" fillId="0" borderId="37" xfId="3" applyFill="1" applyBorder="1" applyAlignment="1" applyProtection="1">
      <alignment horizontal="center" vertical="center" wrapText="1"/>
    </xf>
    <xf numFmtId="0" fontId="1" fillId="0" borderId="38" xfId="3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35" fillId="0" borderId="0" xfId="0" applyFont="1" applyAlignment="1"/>
    <xf numFmtId="0" fontId="39" fillId="0" borderId="0" xfId="0" applyFont="1" applyAlignment="1"/>
    <xf numFmtId="0" fontId="22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wrapText="1"/>
    </xf>
    <xf numFmtId="0" fontId="46" fillId="0" borderId="3" xfId="0" applyFont="1" applyBorder="1" applyAlignment="1">
      <alignment horizontal="justify" wrapText="1"/>
    </xf>
    <xf numFmtId="0" fontId="5" fillId="0" borderId="40" xfId="0" applyFont="1" applyBorder="1" applyAlignment="1">
      <alignment horizontal="left" wrapText="1"/>
    </xf>
    <xf numFmtId="9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left" wrapText="1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178" fontId="44" fillId="0" borderId="40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G32"/>
  <sheetViews>
    <sheetView view="pageBreakPreview" zoomScaleNormal="100" zoomScaleSheetLayoutView="100" workbookViewId="0">
      <selection activeCell="BI26" sqref="BI26"/>
    </sheetView>
  </sheetViews>
  <sheetFormatPr defaultColWidth="0.85546875" defaultRowHeight="15" x14ac:dyDescent="0.25"/>
  <cols>
    <col min="1" max="28" width="0.85546875" style="23"/>
    <col min="29" max="29" width="25.85546875" style="23" customWidth="1"/>
    <col min="30" max="30" width="36" style="23" customWidth="1"/>
    <col min="31" max="16384" width="0.85546875" style="23"/>
  </cols>
  <sheetData>
    <row r="1" spans="1:30" s="20" customFormat="1" ht="15.75" x14ac:dyDescent="0.25"/>
    <row r="2" spans="1:30" s="20" customFormat="1" ht="15.75" x14ac:dyDescent="0.25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</row>
    <row r="3" spans="1:30" s="20" customFormat="1" ht="18.75" customHeight="1" x14ac:dyDescent="0.25">
      <c r="A3" s="328" t="s">
        <v>305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30" s="20" customFormat="1" ht="18.75" customHeight="1" x14ac:dyDescent="0.25">
      <c r="A4" s="329" t="s">
        <v>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</row>
    <row r="5" spans="1:30" s="20" customFormat="1" ht="11.25" customHeight="1" x14ac:dyDescent="0.25">
      <c r="B5" s="334" t="s">
        <v>306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</row>
    <row r="6" spans="1:30" s="20" customFormat="1" ht="15.75" x14ac:dyDescent="0.25"/>
    <row r="8" spans="1:30" s="21" customFormat="1" ht="52.5" customHeight="1" x14ac:dyDescent="0.25">
      <c r="A8" s="330" t="s">
        <v>2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95" t="s">
        <v>3</v>
      </c>
      <c r="AD8" s="99" t="s">
        <v>4</v>
      </c>
    </row>
    <row r="9" spans="1:30" x14ac:dyDescent="0.25">
      <c r="A9" s="333">
        <v>1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96">
        <v>2</v>
      </c>
      <c r="AD9" s="96">
        <v>3</v>
      </c>
    </row>
    <row r="10" spans="1:30" x14ac:dyDescent="0.25">
      <c r="A10" s="326" t="s">
        <v>5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100">
        <v>0</v>
      </c>
      <c r="AD10" s="103">
        <v>2517</v>
      </c>
    </row>
    <row r="11" spans="1:30" x14ac:dyDescent="0.25">
      <c r="A11" s="326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100">
        <v>0</v>
      </c>
      <c r="AD11" s="103">
        <v>2534</v>
      </c>
    </row>
    <row r="12" spans="1:30" x14ac:dyDescent="0.25">
      <c r="A12" s="326" t="s">
        <v>7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100">
        <v>0</v>
      </c>
      <c r="AD12" s="103">
        <v>2611</v>
      </c>
    </row>
    <row r="13" spans="1:30" x14ac:dyDescent="0.25">
      <c r="A13" s="326" t="s">
        <v>8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100">
        <v>0</v>
      </c>
      <c r="AD13" s="103">
        <v>2622</v>
      </c>
    </row>
    <row r="14" spans="1:30" x14ac:dyDescent="0.25">
      <c r="A14" s="326" t="s">
        <v>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100">
        <v>1</v>
      </c>
      <c r="AD14" s="103">
        <v>2637</v>
      </c>
    </row>
    <row r="15" spans="1:30" x14ac:dyDescent="0.25">
      <c r="A15" s="326" t="s">
        <v>10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100">
        <v>0</v>
      </c>
      <c r="AD15" s="103">
        <v>2674</v>
      </c>
    </row>
    <row r="16" spans="1:30" x14ac:dyDescent="0.25">
      <c r="A16" s="326" t="s">
        <v>11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100">
        <v>0</v>
      </c>
      <c r="AD16" s="103">
        <v>2707</v>
      </c>
    </row>
    <row r="17" spans="1:85" x14ac:dyDescent="0.25">
      <c r="A17" s="326" t="s">
        <v>12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100">
        <v>0</v>
      </c>
      <c r="AD17" s="103">
        <v>2707</v>
      </c>
    </row>
    <row r="18" spans="1:85" x14ac:dyDescent="0.25">
      <c r="A18" s="326" t="s">
        <v>13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100">
        <v>0</v>
      </c>
      <c r="AD18" s="103">
        <v>2753</v>
      </c>
    </row>
    <row r="19" spans="1:85" x14ac:dyDescent="0.25">
      <c r="A19" s="326" t="s">
        <v>14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100">
        <v>0</v>
      </c>
      <c r="AD19" s="103">
        <v>2759</v>
      </c>
    </row>
    <row r="20" spans="1:85" x14ac:dyDescent="0.25">
      <c r="A20" s="326" t="s">
        <v>15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100">
        <v>0</v>
      </c>
      <c r="AD20" s="103">
        <v>2796</v>
      </c>
    </row>
    <row r="21" spans="1:85" x14ac:dyDescent="0.25">
      <c r="A21" s="326" t="s">
        <v>16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100">
        <v>0</v>
      </c>
      <c r="AD21" s="103">
        <v>2832</v>
      </c>
    </row>
    <row r="22" spans="1:85" s="94" customFormat="1" ht="14.25" x14ac:dyDescent="0.2">
      <c r="A22" s="327" t="s">
        <v>17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101">
        <v>1</v>
      </c>
      <c r="AD22" s="102">
        <f>MAX(AD10:AD21)</f>
        <v>2832</v>
      </c>
    </row>
    <row r="24" spans="1:85" s="20" customFormat="1" ht="25.5" customHeight="1" x14ac:dyDescent="0.25">
      <c r="A24" s="97" t="s">
        <v>18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25" t="s">
        <v>19</v>
      </c>
      <c r="AD24" s="25"/>
    </row>
    <row r="25" spans="1:85" s="22" customFormat="1" ht="12.75" x14ac:dyDescent="0.25">
      <c r="A25" s="98" t="s">
        <v>20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70" t="s">
        <v>21</v>
      </c>
      <c r="AD25" s="26" t="s">
        <v>34</v>
      </c>
    </row>
    <row r="27" spans="1:85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85" s="28" customFormat="1" ht="13.5" x14ac:dyDescent="0.2">
      <c r="F28" s="88" t="s">
        <v>22</v>
      </c>
    </row>
    <row r="31" spans="1:85" x14ac:dyDescent="0.25"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</row>
    <row r="32" spans="1:85" x14ac:dyDescent="0.25"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</row>
  </sheetData>
  <mergeCells count="19">
    <mergeCell ref="A2:AD2"/>
    <mergeCell ref="A3:AD3"/>
    <mergeCell ref="A4:AD4"/>
    <mergeCell ref="A8:AB8"/>
    <mergeCell ref="A9:AB9"/>
    <mergeCell ref="A10:AB10"/>
    <mergeCell ref="B5:AD5"/>
    <mergeCell ref="A11:AB11"/>
    <mergeCell ref="A12:AB12"/>
    <mergeCell ref="A13:AB13"/>
    <mergeCell ref="A14:AB14"/>
    <mergeCell ref="A15:AB15"/>
    <mergeCell ref="A16:AB16"/>
    <mergeCell ref="A17:AB17"/>
    <mergeCell ref="A18:AB18"/>
    <mergeCell ref="A19:AB19"/>
    <mergeCell ref="A20:AB20"/>
    <mergeCell ref="A21:AB21"/>
    <mergeCell ref="A22:AB2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18"/>
  <sheetViews>
    <sheetView tabSelected="1" view="pageBreakPreview" topLeftCell="A4" zoomScaleNormal="100" zoomScaleSheetLayoutView="100" workbookViewId="0">
      <selection activeCell="DA21" sqref="DA21:DA24"/>
    </sheetView>
  </sheetViews>
  <sheetFormatPr defaultColWidth="0.85546875" defaultRowHeight="15" x14ac:dyDescent="0.25"/>
  <cols>
    <col min="1" max="35" width="0.85546875" style="23"/>
    <col min="36" max="36" width="2" style="23" customWidth="1"/>
    <col min="37" max="16384" width="0.85546875" style="23"/>
  </cols>
  <sheetData>
    <row r="1" spans="1:100" s="20" customFormat="1" ht="15.75" x14ac:dyDescent="0.25"/>
    <row r="2" spans="1:100" s="20" customFormat="1" ht="31.5" customHeight="1" x14ac:dyDescent="0.25">
      <c r="A2" s="352" t="s">
        <v>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</row>
    <row r="3" spans="1:100" s="20" customFormat="1" ht="15.75" x14ac:dyDescent="0.25"/>
    <row r="4" spans="1:100" s="20" customFormat="1" ht="15.75" x14ac:dyDescent="0.25">
      <c r="A4" s="328" t="s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</row>
    <row r="5" spans="1:100" s="20" customFormat="1" ht="15.75" x14ac:dyDescent="0.25">
      <c r="A5" s="336" t="s">
        <v>24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</row>
    <row r="7" spans="1:100" s="21" customFormat="1" ht="28.5" customHeight="1" x14ac:dyDescent="0.25">
      <c r="A7" s="43"/>
      <c r="B7" s="353" t="s">
        <v>25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4" t="s">
        <v>262</v>
      </c>
      <c r="AO7" s="354"/>
      <c r="AP7" s="354"/>
      <c r="AQ7" s="354"/>
      <c r="AR7" s="354"/>
      <c r="AS7" s="354"/>
      <c r="AT7" s="354"/>
      <c r="AU7" s="89" t="s">
        <v>27</v>
      </c>
      <c r="AV7" s="89"/>
      <c r="AW7" s="89"/>
      <c r="AX7" s="89"/>
      <c r="AY7" s="89"/>
      <c r="AZ7" s="89"/>
      <c r="BA7" s="89"/>
      <c r="BB7" s="89"/>
      <c r="BC7" s="89"/>
      <c r="BD7" s="89"/>
      <c r="BE7" s="54"/>
      <c r="BF7" s="51"/>
      <c r="BG7" s="353" t="s">
        <v>28</v>
      </c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5"/>
    </row>
    <row r="8" spans="1:100" ht="23.25" customHeight="1" x14ac:dyDescent="0.25">
      <c r="A8" s="90"/>
      <c r="B8" s="23" t="s">
        <v>29</v>
      </c>
      <c r="BE8" s="92"/>
      <c r="BF8" s="52"/>
      <c r="BG8" s="337" t="s">
        <v>30</v>
      </c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8">
        <f>'1.1'!AD22</f>
        <v>2832</v>
      </c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9"/>
    </row>
    <row r="9" spans="1:100" s="21" customFormat="1" ht="18.75" customHeight="1" x14ac:dyDescent="0.25">
      <c r="A9" s="35"/>
      <c r="B9" s="348" t="s">
        <v>31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9"/>
      <c r="BF9" s="43"/>
      <c r="BG9" s="340" t="s">
        <v>32</v>
      </c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1"/>
    </row>
    <row r="10" spans="1:100" s="21" customFormat="1" ht="24" customHeight="1" x14ac:dyDescent="0.25">
      <c r="A10" s="37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1"/>
      <c r="BF10" s="45"/>
      <c r="BG10" s="342">
        <f>'1.1'!AC22:AC22</f>
        <v>1</v>
      </c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3"/>
    </row>
    <row r="11" spans="1:100" s="21" customFormat="1" ht="44.25" customHeight="1" x14ac:dyDescent="0.25">
      <c r="A11" s="37"/>
      <c r="B11" s="344" t="s">
        <v>33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5"/>
      <c r="BF11" s="93"/>
      <c r="BG11" s="346">
        <f>BG10/BT8</f>
        <v>3.5310734463276836E-4</v>
      </c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7"/>
    </row>
    <row r="13" spans="1:100" s="20" customFormat="1" ht="15.75" x14ac:dyDescent="0.25">
      <c r="A13" s="335" t="s">
        <v>18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 t="s">
        <v>19</v>
      </c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</row>
    <row r="14" spans="1:100" s="22" customFormat="1" ht="12.75" x14ac:dyDescent="0.25">
      <c r="A14" s="336" t="s">
        <v>20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 t="s">
        <v>21</v>
      </c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 t="s">
        <v>34</v>
      </c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</row>
    <row r="18" spans="13:106" hidden="1" x14ac:dyDescent="0.25">
      <c r="M18" s="91" t="s">
        <v>35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</row>
  </sheetData>
  <mergeCells count="19">
    <mergeCell ref="A2:CV2"/>
    <mergeCell ref="A4:CV4"/>
    <mergeCell ref="A5:CV5"/>
    <mergeCell ref="B7:AM7"/>
    <mergeCell ref="AN7:AT7"/>
    <mergeCell ref="BG7:CV7"/>
    <mergeCell ref="BG8:BS8"/>
    <mergeCell ref="BT8:CV8"/>
    <mergeCell ref="BG9:CV9"/>
    <mergeCell ref="BG10:CV10"/>
    <mergeCell ref="B11:BE11"/>
    <mergeCell ref="BG11:CV11"/>
    <mergeCell ref="B9:BE10"/>
    <mergeCell ref="A13:AJ13"/>
    <mergeCell ref="AK13:BT13"/>
    <mergeCell ref="BU13:CV13"/>
    <mergeCell ref="A14:AJ14"/>
    <mergeCell ref="AK14:BT14"/>
    <mergeCell ref="BU14:CV1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CV29"/>
  <sheetViews>
    <sheetView view="pageBreakPreview" zoomScaleNormal="100" zoomScaleSheetLayoutView="100" workbookViewId="0">
      <selection activeCell="BU12" sqref="BU12:CT12"/>
    </sheetView>
  </sheetViews>
  <sheetFormatPr defaultColWidth="0.85546875" defaultRowHeight="12.75" x14ac:dyDescent="0.2"/>
  <cols>
    <col min="1" max="16384" width="0.85546875" style="29"/>
  </cols>
  <sheetData>
    <row r="2" spans="1:100" ht="36" customHeight="1" x14ac:dyDescent="0.2">
      <c r="A2" s="612" t="s">
        <v>182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  <c r="CM2" s="612"/>
      <c r="CN2" s="612"/>
      <c r="CO2" s="612"/>
      <c r="CP2" s="612"/>
      <c r="CQ2" s="612"/>
      <c r="CR2" s="612"/>
      <c r="CS2" s="612"/>
      <c r="CT2" s="612"/>
    </row>
    <row r="3" spans="1:100" s="59" customFormat="1" x14ac:dyDescent="0.2">
      <c r="AO3" s="613" t="s">
        <v>55</v>
      </c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</row>
    <row r="4" spans="1:100" x14ac:dyDescent="0.2"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100" ht="15.75" x14ac:dyDescent="0.25">
      <c r="A5" s="328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</row>
    <row r="6" spans="1:100" x14ac:dyDescent="0.2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</row>
    <row r="8" spans="1:100" s="22" customFormat="1" x14ac:dyDescent="0.25">
      <c r="A8" s="555" t="s">
        <v>48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 t="s">
        <v>184</v>
      </c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</row>
    <row r="9" spans="1:100" s="22" customFormat="1" x14ac:dyDescent="0.25">
      <c r="A9" s="555">
        <v>1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>
        <v>2</v>
      </c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</row>
    <row r="10" spans="1:100" ht="71.25" customHeight="1" x14ac:dyDescent="0.2">
      <c r="A10" s="61"/>
      <c r="B10" s="610" t="s">
        <v>185</v>
      </c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3"/>
      <c r="BU10" s="555">
        <v>325</v>
      </c>
      <c r="BV10" s="555"/>
      <c r="BW10" s="555"/>
      <c r="BX10" s="555"/>
      <c r="BY10" s="555"/>
      <c r="BZ10" s="555"/>
      <c r="CA10" s="555"/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555"/>
      <c r="CO10" s="555"/>
      <c r="CP10" s="555"/>
      <c r="CQ10" s="555"/>
      <c r="CR10" s="555"/>
      <c r="CS10" s="555"/>
      <c r="CT10" s="555"/>
    </row>
    <row r="11" spans="1:100" ht="84" customHeight="1" x14ac:dyDescent="0.2">
      <c r="A11" s="61"/>
      <c r="B11" s="610" t="s">
        <v>186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3"/>
      <c r="BU11" s="555">
        <v>0</v>
      </c>
      <c r="BV11" s="555"/>
      <c r="BW11" s="555"/>
      <c r="BX11" s="555"/>
      <c r="BY11" s="555"/>
      <c r="BZ11" s="555"/>
      <c r="CA11" s="555"/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555"/>
    </row>
    <row r="12" spans="1:100" ht="29.25" customHeight="1" x14ac:dyDescent="0.2">
      <c r="A12" s="61"/>
      <c r="B12" s="610" t="s">
        <v>187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3"/>
      <c r="BU12" s="611">
        <f>BU10/(BU10-BU11)</f>
        <v>1</v>
      </c>
      <c r="BV12" s="611"/>
      <c r="BW12" s="611"/>
      <c r="BX12" s="611"/>
      <c r="BY12" s="611"/>
      <c r="BZ12" s="611"/>
      <c r="CA12" s="611"/>
      <c r="CB12" s="611"/>
      <c r="CC12" s="611"/>
      <c r="CD12" s="611"/>
      <c r="CE12" s="611"/>
      <c r="CF12" s="611"/>
      <c r="CG12" s="611"/>
      <c r="CH12" s="611"/>
      <c r="CI12" s="611"/>
      <c r="CJ12" s="611"/>
      <c r="CK12" s="611"/>
      <c r="CL12" s="611"/>
      <c r="CM12" s="611"/>
      <c r="CN12" s="611"/>
      <c r="CO12" s="611"/>
      <c r="CP12" s="611"/>
      <c r="CQ12" s="611"/>
      <c r="CR12" s="611"/>
      <c r="CS12" s="611"/>
      <c r="CT12" s="611"/>
    </row>
    <row r="15" spans="1:100" s="20" customFormat="1" ht="15.75" x14ac:dyDescent="0.25">
      <c r="A15" s="335" t="s">
        <v>18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 t="s">
        <v>19</v>
      </c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</row>
    <row r="29" spans="62:62" ht="15" x14ac:dyDescent="0.25">
      <c r="BJ29" s="23"/>
    </row>
  </sheetData>
  <mergeCells count="17">
    <mergeCell ref="BU11:CT11"/>
    <mergeCell ref="A2:CT2"/>
    <mergeCell ref="AO3:BF3"/>
    <mergeCell ref="A5:CV5"/>
    <mergeCell ref="A6:CT6"/>
    <mergeCell ref="A8:BT8"/>
    <mergeCell ref="BU8:CT8"/>
    <mergeCell ref="B12:BS12"/>
    <mergeCell ref="BU12:CT12"/>
    <mergeCell ref="A15:AJ15"/>
    <mergeCell ref="AK15:BT15"/>
    <mergeCell ref="BU15:CV15"/>
    <mergeCell ref="A9:BT9"/>
    <mergeCell ref="BU9:CT9"/>
    <mergeCell ref="B10:BS10"/>
    <mergeCell ref="BU10:CT10"/>
    <mergeCell ref="B11:BS1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V16"/>
  <sheetViews>
    <sheetView view="pageBreakPreview" topLeftCell="A7" zoomScaleNormal="100" zoomScaleSheetLayoutView="100" workbookViewId="0">
      <selection activeCell="BR11" sqref="BR11:CT11"/>
    </sheetView>
  </sheetViews>
  <sheetFormatPr defaultColWidth="0.85546875" defaultRowHeight="15" x14ac:dyDescent="0.25"/>
  <cols>
    <col min="1" max="16384" width="0.85546875" style="23"/>
  </cols>
  <sheetData>
    <row r="1" spans="1:100" s="20" customFormat="1" ht="15.75" x14ac:dyDescent="0.25"/>
    <row r="2" spans="1:100" s="20" customFormat="1" ht="36.75" customHeight="1" x14ac:dyDescent="0.25">
      <c r="A2" s="352" t="s">
        <v>188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</row>
    <row r="3" spans="1:100" s="50" customFormat="1" ht="19.5" customHeight="1" x14ac:dyDescent="0.25">
      <c r="BC3" s="57" t="s">
        <v>189</v>
      </c>
      <c r="BD3" s="616" t="s">
        <v>55</v>
      </c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</row>
    <row r="4" spans="1:100" s="20" customFormat="1" ht="15.75" x14ac:dyDescent="0.25"/>
    <row r="5" spans="1:100" s="20" customFormat="1" ht="15.75" x14ac:dyDescent="0.25">
      <c r="A5" s="328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</row>
    <row r="6" spans="1:100" s="20" customFormat="1" ht="15.75" x14ac:dyDescent="0.25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</row>
    <row r="9" spans="1:100" s="21" customFormat="1" x14ac:dyDescent="0.25">
      <c r="A9" s="387" t="s">
        <v>48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 t="s">
        <v>184</v>
      </c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</row>
    <row r="10" spans="1:100" s="21" customFormat="1" x14ac:dyDescent="0.25">
      <c r="A10" s="387">
        <v>1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>
        <v>2</v>
      </c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</row>
    <row r="11" spans="1:100" ht="81.75" customHeight="1" x14ac:dyDescent="0.25">
      <c r="A11" s="33"/>
      <c r="B11" s="614" t="s">
        <v>190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614"/>
      <c r="AY11" s="614"/>
      <c r="AZ11" s="614"/>
      <c r="BA11" s="614"/>
      <c r="BB11" s="614"/>
      <c r="BC11" s="614"/>
      <c r="BD11" s="614"/>
      <c r="BE11" s="614"/>
      <c r="BF11" s="614"/>
      <c r="BG11" s="614"/>
      <c r="BH11" s="614"/>
      <c r="BI11" s="614"/>
      <c r="BJ11" s="614"/>
      <c r="BK11" s="614"/>
      <c r="BL11" s="614"/>
      <c r="BM11" s="614"/>
      <c r="BN11" s="614"/>
      <c r="BO11" s="614"/>
      <c r="BP11" s="614"/>
      <c r="BQ11" s="46"/>
      <c r="BR11" s="387">
        <v>325</v>
      </c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</row>
    <row r="12" spans="1:100" ht="114" customHeight="1" x14ac:dyDescent="0.25">
      <c r="A12" s="33"/>
      <c r="B12" s="614" t="s">
        <v>191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46"/>
      <c r="BR12" s="387">
        <v>0</v>
      </c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</row>
    <row r="13" spans="1:100" ht="36" customHeight="1" x14ac:dyDescent="0.25">
      <c r="A13" s="33"/>
      <c r="B13" s="614" t="s">
        <v>192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614"/>
      <c r="AV13" s="614"/>
      <c r="AW13" s="614"/>
      <c r="AX13" s="614"/>
      <c r="AY13" s="614"/>
      <c r="AZ13" s="614"/>
      <c r="BA13" s="614"/>
      <c r="BB13" s="614"/>
      <c r="BC13" s="614"/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  <c r="BO13" s="614"/>
      <c r="BP13" s="614"/>
      <c r="BQ13" s="46"/>
      <c r="BR13" s="615">
        <f>BR11/(BR11-BR12)</f>
        <v>1</v>
      </c>
      <c r="BS13" s="615"/>
      <c r="BT13" s="615"/>
      <c r="BU13" s="615"/>
      <c r="BV13" s="615"/>
      <c r="BW13" s="615"/>
      <c r="BX13" s="615"/>
      <c r="BY13" s="615"/>
      <c r="BZ13" s="615"/>
      <c r="CA13" s="615"/>
      <c r="CB13" s="615"/>
      <c r="CC13" s="615"/>
      <c r="CD13" s="615"/>
      <c r="CE13" s="615"/>
      <c r="CF13" s="615"/>
      <c r="CG13" s="615"/>
      <c r="CH13" s="615"/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</row>
    <row r="16" spans="1:100" s="20" customFormat="1" ht="15.75" x14ac:dyDescent="0.25">
      <c r="A16" s="335" t="s">
        <v>18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 t="s">
        <v>19</v>
      </c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</row>
  </sheetData>
  <mergeCells count="17">
    <mergeCell ref="BR12:CT12"/>
    <mergeCell ref="A2:CT2"/>
    <mergeCell ref="BD3:BW3"/>
    <mergeCell ref="A5:CV5"/>
    <mergeCell ref="A6:CT6"/>
    <mergeCell ref="A9:BQ9"/>
    <mergeCell ref="BR9:CT9"/>
    <mergeCell ref="B13:BP13"/>
    <mergeCell ref="BR13:CT13"/>
    <mergeCell ref="A16:AJ16"/>
    <mergeCell ref="AK16:BT16"/>
    <mergeCell ref="BU16:CV16"/>
    <mergeCell ref="A10:BQ10"/>
    <mergeCell ref="BR10:CT10"/>
    <mergeCell ref="B11:BP11"/>
    <mergeCell ref="BR11:CT11"/>
    <mergeCell ref="B12:BP1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V19"/>
  <sheetViews>
    <sheetView view="pageBreakPreview" topLeftCell="A4" zoomScaleNormal="100" zoomScaleSheetLayoutView="100" workbookViewId="0">
      <selection activeCell="EW11" sqref="EW11"/>
    </sheetView>
  </sheetViews>
  <sheetFormatPr defaultColWidth="0.85546875" defaultRowHeight="15" x14ac:dyDescent="0.25"/>
  <cols>
    <col min="1" max="16384" width="0.85546875" style="23"/>
  </cols>
  <sheetData>
    <row r="1" spans="1:100" s="20" customFormat="1" ht="15.75" x14ac:dyDescent="0.25"/>
    <row r="2" spans="1:100" s="20" customFormat="1" ht="15.75" x14ac:dyDescent="0.25">
      <c r="A2" s="352" t="s">
        <v>193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</row>
    <row r="3" spans="1:100" s="50" customFormat="1" ht="15.75" x14ac:dyDescent="0.25">
      <c r="BY3" s="57" t="s">
        <v>194</v>
      </c>
      <c r="BZ3" s="616" t="s">
        <v>55</v>
      </c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</row>
    <row r="4" spans="1:100" s="20" customFormat="1" ht="15.75" x14ac:dyDescent="0.25"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</row>
    <row r="5" spans="1:100" s="20" customFormat="1" ht="15.75" x14ac:dyDescent="0.25"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</row>
    <row r="6" spans="1:100" s="20" customFormat="1" ht="15.75" x14ac:dyDescent="0.25">
      <c r="A6" s="328" t="s">
        <v>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</row>
    <row r="7" spans="1:100" s="20" customFormat="1" ht="15.75" x14ac:dyDescent="0.25">
      <c r="A7" s="336" t="s">
        <v>183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</row>
    <row r="10" spans="1:100" s="21" customFormat="1" x14ac:dyDescent="0.25">
      <c r="A10" s="387" t="s">
        <v>48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 t="s">
        <v>96</v>
      </c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</row>
    <row r="11" spans="1:100" s="21" customFormat="1" x14ac:dyDescent="0.25">
      <c r="A11" s="387">
        <v>1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>
        <v>2</v>
      </c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</row>
    <row r="12" spans="1:100" ht="15" customHeight="1" x14ac:dyDescent="0.25">
      <c r="A12" s="51"/>
      <c r="B12" s="618" t="s">
        <v>195</v>
      </c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  <c r="BE12" s="618"/>
      <c r="BF12" s="618"/>
      <c r="BG12" s="618"/>
      <c r="BH12" s="618"/>
      <c r="BI12" s="618"/>
      <c r="BJ12" s="618"/>
      <c r="BK12" s="618"/>
      <c r="BL12" s="618"/>
      <c r="BM12" s="618"/>
      <c r="BN12" s="618"/>
      <c r="BO12" s="618"/>
      <c r="BP12" s="618"/>
      <c r="BQ12" s="54"/>
      <c r="BR12" s="620" t="s">
        <v>184</v>
      </c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0"/>
      <c r="CT12" s="620"/>
    </row>
    <row r="13" spans="1:100" ht="79.5" customHeight="1" x14ac:dyDescent="0.25">
      <c r="A13" s="52"/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19"/>
      <c r="BI13" s="619"/>
      <c r="BJ13" s="619"/>
      <c r="BK13" s="619"/>
      <c r="BL13" s="619"/>
      <c r="BM13" s="619"/>
      <c r="BN13" s="619"/>
      <c r="BO13" s="619"/>
      <c r="BP13" s="619"/>
      <c r="BQ13" s="55"/>
      <c r="BR13" s="621">
        <v>0</v>
      </c>
      <c r="BS13" s="622"/>
      <c r="BT13" s="622"/>
      <c r="BU13" s="622"/>
      <c r="BV13" s="622"/>
      <c r="BW13" s="622"/>
      <c r="BX13" s="622"/>
      <c r="BY13" s="622"/>
      <c r="BZ13" s="622"/>
      <c r="CA13" s="622"/>
      <c r="CB13" s="622"/>
      <c r="CC13" s="622"/>
      <c r="CD13" s="622"/>
      <c r="CE13" s="622"/>
      <c r="CF13" s="622"/>
      <c r="CG13" s="622"/>
      <c r="CH13" s="622"/>
      <c r="CI13" s="622"/>
      <c r="CJ13" s="622"/>
      <c r="CK13" s="622"/>
      <c r="CL13" s="622"/>
      <c r="CM13" s="622"/>
      <c r="CN13" s="622"/>
      <c r="CO13" s="622"/>
      <c r="CP13" s="622"/>
      <c r="CQ13" s="622"/>
      <c r="CR13" s="622"/>
      <c r="CS13" s="622"/>
      <c r="CT13" s="623"/>
    </row>
    <row r="14" spans="1:100" x14ac:dyDescent="0.25">
      <c r="A14" s="51"/>
      <c r="B14" s="618" t="s">
        <v>196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618"/>
      <c r="AV14" s="618"/>
      <c r="AW14" s="618"/>
      <c r="AX14" s="618"/>
      <c r="AY14" s="618"/>
      <c r="AZ14" s="618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54"/>
      <c r="BR14" s="624" t="s">
        <v>197</v>
      </c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620"/>
      <c r="CO14" s="620"/>
      <c r="CP14" s="620"/>
      <c r="CQ14" s="620"/>
      <c r="CR14" s="620"/>
      <c r="CS14" s="620"/>
      <c r="CT14" s="620"/>
    </row>
    <row r="15" spans="1:100" ht="33.75" customHeight="1" x14ac:dyDescent="0.25">
      <c r="A15" s="5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19"/>
      <c r="BJ15" s="619"/>
      <c r="BK15" s="619"/>
      <c r="BL15" s="619"/>
      <c r="BM15" s="619"/>
      <c r="BN15" s="619"/>
      <c r="BO15" s="619"/>
      <c r="BP15" s="619"/>
      <c r="BQ15" s="55"/>
      <c r="BR15" s="621">
        <v>32</v>
      </c>
      <c r="BS15" s="622"/>
      <c r="BT15" s="622"/>
      <c r="BU15" s="622"/>
      <c r="BV15" s="622"/>
      <c r="BW15" s="622"/>
      <c r="BX15" s="622"/>
      <c r="BY15" s="622"/>
      <c r="BZ15" s="622"/>
      <c r="CA15" s="622"/>
      <c r="CB15" s="622"/>
      <c r="CC15" s="622"/>
      <c r="CD15" s="622"/>
      <c r="CE15" s="622"/>
      <c r="CF15" s="622"/>
      <c r="CG15" s="622"/>
      <c r="CH15" s="622"/>
      <c r="CI15" s="622"/>
      <c r="CJ15" s="622"/>
      <c r="CK15" s="622"/>
      <c r="CL15" s="622"/>
      <c r="CM15" s="622"/>
      <c r="CN15" s="622"/>
      <c r="CO15" s="622"/>
      <c r="CP15" s="622"/>
      <c r="CQ15" s="622"/>
      <c r="CR15" s="622"/>
      <c r="CS15" s="622"/>
      <c r="CT15" s="623"/>
    </row>
    <row r="16" spans="1:100" ht="52.5" customHeight="1" x14ac:dyDescent="0.25">
      <c r="A16" s="53"/>
      <c r="B16" s="617" t="s">
        <v>198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7"/>
      <c r="BL16" s="617"/>
      <c r="BM16" s="617"/>
      <c r="BN16" s="617"/>
      <c r="BO16" s="617"/>
      <c r="BP16" s="617"/>
      <c r="BQ16" s="56"/>
      <c r="BR16" s="615">
        <f>BR15/(BR15-BR13)</f>
        <v>1</v>
      </c>
      <c r="BS16" s="615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5"/>
      <c r="CG16" s="615"/>
      <c r="CH16" s="615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</row>
    <row r="19" spans="1:100" s="20" customFormat="1" ht="15.75" x14ac:dyDescent="0.25">
      <c r="A19" s="335" t="s">
        <v>18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 t="s">
        <v>19</v>
      </c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</row>
  </sheetData>
  <mergeCells count="19">
    <mergeCell ref="A2:CT2"/>
    <mergeCell ref="BZ3:CQ3"/>
    <mergeCell ref="A6:CV6"/>
    <mergeCell ref="A7:CT7"/>
    <mergeCell ref="A10:BQ10"/>
    <mergeCell ref="BR10:CT10"/>
    <mergeCell ref="A11:BQ11"/>
    <mergeCell ref="BR11:CT11"/>
    <mergeCell ref="BR12:CT12"/>
    <mergeCell ref="BR13:CT13"/>
    <mergeCell ref="BR14:CT14"/>
    <mergeCell ref="BR15:CT15"/>
    <mergeCell ref="B16:BP16"/>
    <mergeCell ref="BR16:CT16"/>
    <mergeCell ref="A19:AJ19"/>
    <mergeCell ref="AK19:BT19"/>
    <mergeCell ref="BU19:CV19"/>
    <mergeCell ref="B12:BP13"/>
    <mergeCell ref="B14:BP1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K41"/>
  <sheetViews>
    <sheetView view="pageBreakPreview" zoomScaleNormal="100" workbookViewId="0">
      <selection activeCell="DJ20" sqref="DJ20:FE20"/>
    </sheetView>
  </sheetViews>
  <sheetFormatPr defaultColWidth="0.85546875" defaultRowHeight="15" x14ac:dyDescent="0.25"/>
  <cols>
    <col min="1" max="16384" width="0.85546875" style="1"/>
  </cols>
  <sheetData>
    <row r="1" spans="1:161" s="110" customFormat="1" ht="11.25" customHeight="1" x14ac:dyDescent="0.2">
      <c r="DH1" s="110" t="s">
        <v>418</v>
      </c>
    </row>
    <row r="2" spans="1:161" s="110" customFormat="1" ht="11.25" customHeight="1" x14ac:dyDescent="0.2">
      <c r="DH2" s="110" t="s">
        <v>85</v>
      </c>
    </row>
    <row r="3" spans="1:161" s="110" customFormat="1" ht="11.25" customHeight="1" x14ac:dyDescent="0.2">
      <c r="DH3" s="110" t="s">
        <v>86</v>
      </c>
    </row>
    <row r="4" spans="1:161" s="110" customFormat="1" ht="11.25" customHeight="1" x14ac:dyDescent="0.2">
      <c r="DH4" s="110" t="s">
        <v>87</v>
      </c>
    </row>
    <row r="5" spans="1:161" s="110" customFormat="1" ht="11.25" customHeight="1" x14ac:dyDescent="0.2">
      <c r="DH5" s="110" t="s">
        <v>88</v>
      </c>
    </row>
    <row r="6" spans="1:161" s="110" customFormat="1" ht="11.25" customHeight="1" x14ac:dyDescent="0.2">
      <c r="DH6" s="110" t="s">
        <v>89</v>
      </c>
    </row>
    <row r="7" spans="1:161" s="108" customFormat="1" ht="13.5" customHeight="1" x14ac:dyDescent="0.25"/>
    <row r="8" spans="1:161" s="108" customFormat="1" ht="29.25" customHeight="1" x14ac:dyDescent="0.25">
      <c r="A8" s="629" t="s">
        <v>419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29"/>
      <c r="BN8" s="629"/>
      <c r="BO8" s="629"/>
      <c r="BP8" s="629"/>
      <c r="BQ8" s="629"/>
      <c r="BR8" s="629"/>
      <c r="BS8" s="629"/>
      <c r="BT8" s="629"/>
      <c r="BU8" s="629"/>
      <c r="BV8" s="629"/>
      <c r="BW8" s="629"/>
      <c r="BX8" s="629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29"/>
      <c r="CZ8" s="629"/>
      <c r="DA8" s="629"/>
      <c r="DB8" s="629"/>
      <c r="DC8" s="629"/>
      <c r="DD8" s="629"/>
      <c r="DE8" s="629"/>
      <c r="DF8" s="629"/>
      <c r="DG8" s="629"/>
      <c r="DH8" s="629"/>
      <c r="DI8" s="629"/>
      <c r="DJ8" s="629"/>
      <c r="DK8" s="629"/>
      <c r="DL8" s="629"/>
      <c r="DM8" s="629"/>
      <c r="DN8" s="629"/>
      <c r="DO8" s="629"/>
      <c r="DP8" s="629"/>
      <c r="DQ8" s="629"/>
      <c r="DR8" s="629"/>
      <c r="DS8" s="629"/>
      <c r="DT8" s="629"/>
      <c r="DU8" s="629"/>
      <c r="DV8" s="629"/>
      <c r="DW8" s="629"/>
      <c r="DX8" s="629"/>
      <c r="DY8" s="629"/>
      <c r="DZ8" s="629"/>
      <c r="EA8" s="629"/>
      <c r="EB8" s="629"/>
      <c r="EC8" s="629"/>
      <c r="ED8" s="629"/>
      <c r="EE8" s="629"/>
      <c r="EF8" s="629"/>
      <c r="EG8" s="629"/>
      <c r="EH8" s="629"/>
      <c r="EI8" s="629"/>
      <c r="EJ8" s="629"/>
      <c r="EK8" s="629"/>
      <c r="EL8" s="629"/>
      <c r="EM8" s="629"/>
      <c r="EN8" s="629"/>
      <c r="EO8" s="629"/>
      <c r="EP8" s="629"/>
      <c r="EQ8" s="629"/>
      <c r="ER8" s="629"/>
      <c r="ES8" s="629"/>
      <c r="ET8" s="629"/>
      <c r="EU8" s="629"/>
      <c r="EV8" s="629"/>
      <c r="EW8" s="629"/>
      <c r="EX8" s="629"/>
      <c r="EY8" s="629"/>
      <c r="EZ8" s="629"/>
      <c r="FA8" s="629"/>
      <c r="FB8" s="629"/>
      <c r="FC8" s="629"/>
      <c r="FD8" s="629"/>
      <c r="FE8" s="629"/>
    </row>
    <row r="9" spans="1:161" s="108" customFormat="1" ht="12.75" customHeight="1" x14ac:dyDescent="0.2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</row>
    <row r="10" spans="1:161" s="106" customFormat="1" ht="33.75" customHeight="1" x14ac:dyDescent="0.25">
      <c r="A10" s="419" t="s">
        <v>449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9"/>
      <c r="DP10" s="419"/>
      <c r="DQ10" s="419"/>
      <c r="DR10" s="419"/>
      <c r="DS10" s="419"/>
      <c r="DT10" s="419"/>
      <c r="DU10" s="419"/>
      <c r="DV10" s="419"/>
      <c r="DW10" s="419"/>
      <c r="DX10" s="419"/>
      <c r="DY10" s="419"/>
      <c r="DZ10" s="419"/>
      <c r="EA10" s="419"/>
      <c r="EB10" s="419"/>
      <c r="EC10" s="419"/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19"/>
      <c r="FC10" s="419"/>
      <c r="FD10" s="419"/>
      <c r="FE10" s="419"/>
    </row>
    <row r="11" spans="1:161" s="108" customFormat="1" ht="13.5" customHeight="1" x14ac:dyDescent="0.25"/>
    <row r="12" spans="1:161" s="108" customFormat="1" x14ac:dyDescent="0.25">
      <c r="A12" s="449" t="s">
        <v>420</v>
      </c>
      <c r="B12" s="449"/>
      <c r="C12" s="449"/>
      <c r="D12" s="449"/>
      <c r="E12" s="449"/>
      <c r="F12" s="449"/>
      <c r="G12" s="449"/>
      <c r="H12" s="405" t="s">
        <v>257</v>
      </c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7"/>
      <c r="BN12" s="630" t="s">
        <v>421</v>
      </c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20" t="s">
        <v>96</v>
      </c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1"/>
      <c r="EJ12" s="421"/>
      <c r="EK12" s="421"/>
      <c r="EL12" s="421"/>
      <c r="EM12" s="421"/>
      <c r="EN12" s="421"/>
      <c r="EO12" s="421"/>
      <c r="EP12" s="421"/>
      <c r="EQ12" s="421"/>
      <c r="ER12" s="421"/>
      <c r="ES12" s="421"/>
      <c r="ET12" s="421"/>
      <c r="EU12" s="421"/>
      <c r="EV12" s="421"/>
      <c r="EW12" s="421"/>
      <c r="EX12" s="421"/>
      <c r="EY12" s="421"/>
      <c r="EZ12" s="421"/>
      <c r="FA12" s="421"/>
      <c r="FB12" s="421"/>
      <c r="FC12" s="421"/>
      <c r="FD12" s="421"/>
      <c r="FE12" s="422"/>
    </row>
    <row r="13" spans="1:161" s="108" customFormat="1" ht="30.75" customHeight="1" x14ac:dyDescent="0.25">
      <c r="A13" s="449">
        <v>1</v>
      </c>
      <c r="B13" s="449"/>
      <c r="C13" s="449"/>
      <c r="D13" s="449"/>
      <c r="E13" s="449"/>
      <c r="F13" s="449"/>
      <c r="G13" s="405"/>
      <c r="H13" s="216"/>
      <c r="I13" s="625" t="s">
        <v>310</v>
      </c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  <c r="BI13" s="625"/>
      <c r="BJ13" s="625"/>
      <c r="BK13" s="625"/>
      <c r="BL13" s="625"/>
      <c r="BM13" s="626"/>
      <c r="BN13" s="627" t="s">
        <v>422</v>
      </c>
      <c r="BO13" s="628"/>
      <c r="BP13" s="628"/>
      <c r="BQ13" s="628"/>
      <c r="BR13" s="628"/>
      <c r="BS13" s="628"/>
      <c r="BT13" s="628"/>
      <c r="BU13" s="628"/>
      <c r="BV13" s="628"/>
      <c r="BW13" s="628"/>
      <c r="BX13" s="628"/>
      <c r="BY13" s="628"/>
      <c r="BZ13" s="628"/>
      <c r="CA13" s="628"/>
      <c r="CB13" s="628"/>
      <c r="CC13" s="628"/>
      <c r="CD13" s="628"/>
      <c r="CE13" s="628"/>
      <c r="CF13" s="628"/>
      <c r="CG13" s="628"/>
      <c r="CH13" s="628"/>
      <c r="CI13" s="628"/>
      <c r="CJ13" s="628"/>
      <c r="CK13" s="628"/>
      <c r="CL13" s="628"/>
      <c r="CM13" s="628"/>
      <c r="CN13" s="628"/>
      <c r="CO13" s="628"/>
      <c r="CP13" s="628"/>
      <c r="CQ13" s="628"/>
      <c r="CR13" s="628"/>
      <c r="CS13" s="628"/>
      <c r="CT13" s="628"/>
      <c r="CU13" s="628"/>
      <c r="CV13" s="628"/>
      <c r="CW13" s="628"/>
      <c r="CX13" s="628"/>
      <c r="CY13" s="628"/>
      <c r="CZ13" s="628"/>
      <c r="DA13" s="628"/>
      <c r="DB13" s="628"/>
      <c r="DC13" s="628"/>
      <c r="DD13" s="628"/>
      <c r="DE13" s="628"/>
      <c r="DF13" s="628"/>
      <c r="DG13" s="628"/>
      <c r="DH13" s="628"/>
      <c r="DI13" s="628"/>
      <c r="DJ13" s="449">
        <v>4.0000000000000002E-4</v>
      </c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49"/>
      <c r="DX13" s="449"/>
      <c r="DY13" s="449"/>
      <c r="DZ13" s="449"/>
      <c r="EA13" s="449"/>
      <c r="EB13" s="449"/>
      <c r="EC13" s="449"/>
      <c r="ED13" s="449"/>
      <c r="EE13" s="449"/>
      <c r="EF13" s="449"/>
      <c r="EG13" s="449"/>
      <c r="EH13" s="449"/>
      <c r="EI13" s="449"/>
      <c r="EJ13" s="449"/>
      <c r="EK13" s="449"/>
      <c r="EL13" s="449"/>
      <c r="EM13" s="449"/>
      <c r="EN13" s="449"/>
      <c r="EO13" s="449"/>
      <c r="EP13" s="449"/>
      <c r="EQ13" s="449"/>
      <c r="ER13" s="449"/>
      <c r="ES13" s="449"/>
      <c r="ET13" s="449"/>
      <c r="EU13" s="449"/>
      <c r="EV13" s="449"/>
      <c r="EW13" s="449"/>
      <c r="EX13" s="449"/>
      <c r="EY13" s="449"/>
      <c r="EZ13" s="449"/>
      <c r="FA13" s="449"/>
      <c r="FB13" s="449"/>
      <c r="FC13" s="449"/>
      <c r="FD13" s="449"/>
      <c r="FE13" s="449"/>
    </row>
    <row r="14" spans="1:161" s="108" customFormat="1" ht="30.75" customHeight="1" x14ac:dyDescent="0.25">
      <c r="A14" s="449">
        <v>2</v>
      </c>
      <c r="B14" s="449"/>
      <c r="C14" s="449"/>
      <c r="D14" s="449"/>
      <c r="E14" s="449"/>
      <c r="F14" s="449"/>
      <c r="G14" s="405"/>
      <c r="H14" s="216"/>
      <c r="I14" s="625" t="s">
        <v>423</v>
      </c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  <c r="BI14" s="625"/>
      <c r="BJ14" s="625"/>
      <c r="BK14" s="625"/>
      <c r="BL14" s="625"/>
      <c r="BM14" s="626"/>
      <c r="BN14" s="627" t="s">
        <v>424</v>
      </c>
      <c r="BO14" s="628"/>
      <c r="BP14" s="628"/>
      <c r="BQ14" s="628"/>
      <c r="BR14" s="628"/>
      <c r="BS14" s="628"/>
      <c r="BT14" s="628"/>
      <c r="BU14" s="628"/>
      <c r="BV14" s="628"/>
      <c r="BW14" s="628"/>
      <c r="BX14" s="628"/>
      <c r="BY14" s="628"/>
      <c r="BZ14" s="628"/>
      <c r="CA14" s="628"/>
      <c r="CB14" s="628"/>
      <c r="CC14" s="628"/>
      <c r="CD14" s="628"/>
      <c r="CE14" s="628"/>
      <c r="CF14" s="628"/>
      <c r="CG14" s="628"/>
      <c r="CH14" s="628"/>
      <c r="CI14" s="628"/>
      <c r="CJ14" s="628"/>
      <c r="CK14" s="628"/>
      <c r="CL14" s="628"/>
      <c r="CM14" s="628"/>
      <c r="CN14" s="628"/>
      <c r="CO14" s="628"/>
      <c r="CP14" s="628"/>
      <c r="CQ14" s="628"/>
      <c r="CR14" s="628"/>
      <c r="CS14" s="628"/>
      <c r="CT14" s="628"/>
      <c r="CU14" s="628"/>
      <c r="CV14" s="628"/>
      <c r="CW14" s="628"/>
      <c r="CX14" s="628"/>
      <c r="CY14" s="628"/>
      <c r="CZ14" s="628"/>
      <c r="DA14" s="628"/>
      <c r="DB14" s="628"/>
      <c r="DC14" s="628"/>
      <c r="DD14" s="628"/>
      <c r="DE14" s="628"/>
      <c r="DF14" s="628"/>
      <c r="DG14" s="628"/>
      <c r="DH14" s="628"/>
      <c r="DI14" s="628"/>
      <c r="DJ14" s="449" t="s">
        <v>77</v>
      </c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49"/>
      <c r="DX14" s="449"/>
      <c r="DY14" s="449"/>
      <c r="DZ14" s="449"/>
      <c r="EA14" s="449"/>
      <c r="EB14" s="449"/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</row>
    <row r="15" spans="1:161" s="108" customFormat="1" ht="45" customHeight="1" x14ac:dyDescent="0.25">
      <c r="A15" s="449">
        <v>3</v>
      </c>
      <c r="B15" s="449"/>
      <c r="C15" s="449"/>
      <c r="D15" s="449"/>
      <c r="E15" s="449"/>
      <c r="F15" s="449"/>
      <c r="G15" s="405"/>
      <c r="H15" s="216"/>
      <c r="I15" s="625" t="s">
        <v>425</v>
      </c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5"/>
      <c r="AJ15" s="625"/>
      <c r="AK15" s="625"/>
      <c r="AL15" s="625"/>
      <c r="AM15" s="625"/>
      <c r="AN15" s="625"/>
      <c r="AO15" s="625"/>
      <c r="AP15" s="625"/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6"/>
      <c r="BN15" s="627" t="s">
        <v>426</v>
      </c>
      <c r="BO15" s="628"/>
      <c r="BP15" s="628"/>
      <c r="BQ15" s="628"/>
      <c r="BR15" s="628"/>
      <c r="BS15" s="628"/>
      <c r="BT15" s="628"/>
      <c r="BU15" s="628"/>
      <c r="BV15" s="628"/>
      <c r="BW15" s="628"/>
      <c r="BX15" s="628"/>
      <c r="BY15" s="628"/>
      <c r="BZ15" s="628"/>
      <c r="CA15" s="628"/>
      <c r="CB15" s="628"/>
      <c r="CC15" s="628"/>
      <c r="CD15" s="628"/>
      <c r="CE15" s="628"/>
      <c r="CF15" s="628"/>
      <c r="CG15" s="628"/>
      <c r="CH15" s="628"/>
      <c r="CI15" s="628"/>
      <c r="CJ15" s="628"/>
      <c r="CK15" s="628"/>
      <c r="CL15" s="628"/>
      <c r="CM15" s="628"/>
      <c r="CN15" s="628"/>
      <c r="CO15" s="628"/>
      <c r="CP15" s="628"/>
      <c r="CQ15" s="628"/>
      <c r="CR15" s="628"/>
      <c r="CS15" s="628"/>
      <c r="CT15" s="628"/>
      <c r="CU15" s="628"/>
      <c r="CV15" s="628"/>
      <c r="CW15" s="628"/>
      <c r="CX15" s="628"/>
      <c r="CY15" s="628"/>
      <c r="CZ15" s="628"/>
      <c r="DA15" s="628"/>
      <c r="DB15" s="628"/>
      <c r="DC15" s="628"/>
      <c r="DD15" s="628"/>
      <c r="DE15" s="628"/>
      <c r="DF15" s="628"/>
      <c r="DG15" s="628"/>
      <c r="DH15" s="628"/>
      <c r="DI15" s="628"/>
      <c r="DJ15" s="449">
        <v>2.1190000000000001E-2</v>
      </c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</row>
    <row r="16" spans="1:161" s="108" customFormat="1" ht="37.5" customHeight="1" x14ac:dyDescent="0.25">
      <c r="A16" s="449">
        <v>4</v>
      </c>
      <c r="B16" s="449"/>
      <c r="C16" s="449"/>
      <c r="D16" s="449"/>
      <c r="E16" s="449"/>
      <c r="F16" s="449"/>
      <c r="G16" s="405"/>
      <c r="H16" s="216"/>
      <c r="I16" s="625" t="s">
        <v>427</v>
      </c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5"/>
      <c r="AY16" s="625"/>
      <c r="AZ16" s="625"/>
      <c r="BA16" s="625"/>
      <c r="BB16" s="625"/>
      <c r="BC16" s="625"/>
      <c r="BD16" s="625"/>
      <c r="BE16" s="625"/>
      <c r="BF16" s="625"/>
      <c r="BG16" s="625"/>
      <c r="BH16" s="625"/>
      <c r="BI16" s="625"/>
      <c r="BJ16" s="625"/>
      <c r="BK16" s="625"/>
      <c r="BL16" s="625"/>
      <c r="BM16" s="626"/>
      <c r="BN16" s="627" t="s">
        <v>428</v>
      </c>
      <c r="BO16" s="628"/>
      <c r="BP16" s="628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8"/>
      <c r="CB16" s="628"/>
      <c r="CC16" s="628"/>
      <c r="CD16" s="628"/>
      <c r="CE16" s="628"/>
      <c r="CF16" s="628"/>
      <c r="CG16" s="628"/>
      <c r="CH16" s="628"/>
      <c r="CI16" s="628"/>
      <c r="CJ16" s="628"/>
      <c r="CK16" s="628"/>
      <c r="CL16" s="628"/>
      <c r="CM16" s="628"/>
      <c r="CN16" s="628"/>
      <c r="CO16" s="628"/>
      <c r="CP16" s="628"/>
      <c r="CQ16" s="628"/>
      <c r="CR16" s="628"/>
      <c r="CS16" s="628"/>
      <c r="CT16" s="628"/>
      <c r="CU16" s="628"/>
      <c r="CV16" s="628"/>
      <c r="CW16" s="628"/>
      <c r="CX16" s="628"/>
      <c r="CY16" s="628"/>
      <c r="CZ16" s="628"/>
      <c r="DA16" s="628"/>
      <c r="DB16" s="628"/>
      <c r="DC16" s="628"/>
      <c r="DD16" s="628"/>
      <c r="DE16" s="628"/>
      <c r="DF16" s="628"/>
      <c r="DG16" s="628"/>
      <c r="DH16" s="628"/>
      <c r="DI16" s="628"/>
      <c r="DJ16" s="449">
        <v>2.1190000000000001E-2</v>
      </c>
      <c r="DK16" s="449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  <c r="EC16" s="449"/>
      <c r="ED16" s="449"/>
      <c r="EE16" s="449"/>
      <c r="EF16" s="449"/>
      <c r="EG16" s="449"/>
      <c r="EH16" s="449"/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</row>
    <row r="17" spans="1:161" s="108" customFormat="1" ht="45.75" customHeight="1" x14ac:dyDescent="0.25">
      <c r="A17" s="449">
        <v>5</v>
      </c>
      <c r="B17" s="449"/>
      <c r="C17" s="449"/>
      <c r="D17" s="449"/>
      <c r="E17" s="449"/>
      <c r="F17" s="449"/>
      <c r="G17" s="405"/>
      <c r="H17" s="216"/>
      <c r="I17" s="625" t="s">
        <v>429</v>
      </c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6"/>
      <c r="BN17" s="627" t="s">
        <v>430</v>
      </c>
      <c r="BO17" s="628"/>
      <c r="BP17" s="628"/>
      <c r="BQ17" s="628"/>
      <c r="BR17" s="628"/>
      <c r="BS17" s="628"/>
      <c r="BT17" s="628"/>
      <c r="BU17" s="628"/>
      <c r="BV17" s="628"/>
      <c r="BW17" s="628"/>
      <c r="BX17" s="628"/>
      <c r="BY17" s="628"/>
      <c r="BZ17" s="628"/>
      <c r="CA17" s="628"/>
      <c r="CB17" s="628"/>
      <c r="CC17" s="628"/>
      <c r="CD17" s="628"/>
      <c r="CE17" s="628"/>
      <c r="CF17" s="628"/>
      <c r="CG17" s="628"/>
      <c r="CH17" s="628"/>
      <c r="CI17" s="628"/>
      <c r="CJ17" s="628"/>
      <c r="CK17" s="628"/>
      <c r="CL17" s="628"/>
      <c r="CM17" s="628"/>
      <c r="CN17" s="628"/>
      <c r="CO17" s="628"/>
      <c r="CP17" s="628"/>
      <c r="CQ17" s="628"/>
      <c r="CR17" s="628"/>
      <c r="CS17" s="628"/>
      <c r="CT17" s="628"/>
      <c r="CU17" s="628"/>
      <c r="CV17" s="628"/>
      <c r="CW17" s="628"/>
      <c r="CX17" s="628"/>
      <c r="CY17" s="628"/>
      <c r="CZ17" s="628"/>
      <c r="DA17" s="628"/>
      <c r="DB17" s="628"/>
      <c r="DC17" s="628"/>
      <c r="DD17" s="628"/>
      <c r="DE17" s="628"/>
      <c r="DF17" s="628"/>
      <c r="DG17" s="628"/>
      <c r="DH17" s="628"/>
      <c r="DI17" s="628"/>
      <c r="DJ17" s="449">
        <v>1</v>
      </c>
      <c r="DK17" s="449"/>
      <c r="DL17" s="449"/>
      <c r="DM17" s="449"/>
      <c r="DN17" s="449"/>
      <c r="DO17" s="449"/>
      <c r="DP17" s="449"/>
      <c r="DQ17" s="449"/>
      <c r="DR17" s="449"/>
      <c r="DS17" s="449"/>
      <c r="DT17" s="449"/>
      <c r="DU17" s="449"/>
      <c r="DV17" s="449"/>
      <c r="DW17" s="449"/>
      <c r="DX17" s="449"/>
      <c r="DY17" s="449"/>
      <c r="DZ17" s="449"/>
      <c r="EA17" s="449"/>
      <c r="EB17" s="449"/>
      <c r="EC17" s="449"/>
      <c r="ED17" s="449"/>
      <c r="EE17" s="449"/>
      <c r="EF17" s="449"/>
      <c r="EG17" s="449"/>
      <c r="EH17" s="449"/>
      <c r="EI17" s="449"/>
      <c r="EJ17" s="449"/>
      <c r="EK17" s="449"/>
      <c r="EL17" s="449"/>
      <c r="EM17" s="449"/>
      <c r="EN17" s="449"/>
      <c r="EO17" s="449"/>
      <c r="EP17" s="449"/>
      <c r="EQ17" s="449"/>
      <c r="ER17" s="449"/>
      <c r="ES17" s="449"/>
      <c r="ET17" s="449"/>
      <c r="EU17" s="449"/>
      <c r="EV17" s="449"/>
      <c r="EW17" s="449"/>
      <c r="EX17" s="449"/>
      <c r="EY17" s="449"/>
      <c r="EZ17" s="449"/>
      <c r="FA17" s="449"/>
      <c r="FB17" s="449"/>
      <c r="FC17" s="449"/>
      <c r="FD17" s="449"/>
      <c r="FE17" s="449"/>
    </row>
    <row r="18" spans="1:161" s="108" customFormat="1" ht="47.25" customHeight="1" x14ac:dyDescent="0.25">
      <c r="A18" s="449">
        <v>6</v>
      </c>
      <c r="B18" s="449"/>
      <c r="C18" s="449"/>
      <c r="D18" s="449"/>
      <c r="E18" s="449"/>
      <c r="F18" s="449"/>
      <c r="G18" s="405"/>
      <c r="H18" s="216"/>
      <c r="I18" s="625" t="s">
        <v>431</v>
      </c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6"/>
      <c r="BN18" s="627" t="s">
        <v>432</v>
      </c>
      <c r="BO18" s="628"/>
      <c r="BP18" s="628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8"/>
      <c r="CG18" s="628"/>
      <c r="CH18" s="628"/>
      <c r="CI18" s="628"/>
      <c r="CJ18" s="628"/>
      <c r="CK18" s="628"/>
      <c r="CL18" s="628"/>
      <c r="CM18" s="628"/>
      <c r="CN18" s="628"/>
      <c r="CO18" s="628"/>
      <c r="CP18" s="628"/>
      <c r="CQ18" s="628"/>
      <c r="CR18" s="628"/>
      <c r="CS18" s="628"/>
      <c r="CT18" s="628"/>
      <c r="CU18" s="628"/>
      <c r="CV18" s="628"/>
      <c r="CW18" s="628"/>
      <c r="CX18" s="628"/>
      <c r="CY18" s="628"/>
      <c r="CZ18" s="628"/>
      <c r="DA18" s="628"/>
      <c r="DB18" s="628"/>
      <c r="DC18" s="628"/>
      <c r="DD18" s="628"/>
      <c r="DE18" s="628"/>
      <c r="DF18" s="628"/>
      <c r="DG18" s="628"/>
      <c r="DH18" s="628"/>
      <c r="DI18" s="628"/>
      <c r="DJ18" s="449">
        <v>1</v>
      </c>
      <c r="DK18" s="449"/>
      <c r="DL18" s="449"/>
      <c r="DM18" s="449"/>
      <c r="DN18" s="449"/>
      <c r="DO18" s="449"/>
      <c r="DP18" s="449"/>
      <c r="DQ18" s="449"/>
      <c r="DR18" s="449"/>
      <c r="DS18" s="449"/>
      <c r="DT18" s="449"/>
      <c r="DU18" s="449"/>
      <c r="DV18" s="449"/>
      <c r="DW18" s="449"/>
      <c r="DX18" s="449"/>
      <c r="DY18" s="449"/>
      <c r="DZ18" s="449"/>
      <c r="EA18" s="449"/>
      <c r="EB18" s="449"/>
      <c r="EC18" s="449"/>
      <c r="ED18" s="449"/>
      <c r="EE18" s="449"/>
      <c r="EF18" s="449"/>
      <c r="EG18" s="449"/>
      <c r="EH18" s="449"/>
      <c r="EI18" s="449"/>
      <c r="EJ18" s="449"/>
      <c r="EK18" s="449"/>
      <c r="EL18" s="449"/>
      <c r="EM18" s="449"/>
      <c r="EN18" s="449"/>
      <c r="EO18" s="449"/>
      <c r="EP18" s="449"/>
      <c r="EQ18" s="449"/>
      <c r="ER18" s="449"/>
      <c r="ES18" s="449"/>
      <c r="ET18" s="449"/>
      <c r="EU18" s="449"/>
      <c r="EV18" s="449"/>
      <c r="EW18" s="449"/>
      <c r="EX18" s="449"/>
      <c r="EY18" s="449"/>
      <c r="EZ18" s="449"/>
      <c r="FA18" s="449"/>
      <c r="FB18" s="449"/>
      <c r="FC18" s="449"/>
      <c r="FD18" s="449"/>
      <c r="FE18" s="449"/>
    </row>
    <row r="19" spans="1:161" s="108" customFormat="1" ht="18.75" customHeight="1" x14ac:dyDescent="0.25">
      <c r="A19" s="449">
        <v>7</v>
      </c>
      <c r="B19" s="449"/>
      <c r="C19" s="449"/>
      <c r="D19" s="449"/>
      <c r="E19" s="449"/>
      <c r="F19" s="449"/>
      <c r="G19" s="405"/>
      <c r="H19" s="216"/>
      <c r="I19" s="625" t="s">
        <v>433</v>
      </c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  <c r="BI19" s="625"/>
      <c r="BJ19" s="625"/>
      <c r="BK19" s="625"/>
      <c r="BL19" s="625"/>
      <c r="BM19" s="626"/>
      <c r="BN19" s="627" t="s">
        <v>434</v>
      </c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8"/>
      <c r="DA19" s="628"/>
      <c r="DB19" s="628"/>
      <c r="DC19" s="628"/>
      <c r="DD19" s="628"/>
      <c r="DE19" s="628"/>
      <c r="DF19" s="628"/>
      <c r="DG19" s="628"/>
      <c r="DH19" s="628"/>
      <c r="DI19" s="628"/>
      <c r="DJ19" s="449">
        <v>2.9999999999999997E-4</v>
      </c>
      <c r="DK19" s="449"/>
      <c r="DL19" s="449"/>
      <c r="DM19" s="449"/>
      <c r="DN19" s="449"/>
      <c r="DO19" s="449"/>
      <c r="DP19" s="449"/>
      <c r="DQ19" s="449"/>
      <c r="DR19" s="449"/>
      <c r="DS19" s="449"/>
      <c r="DT19" s="449"/>
      <c r="DU19" s="449"/>
      <c r="DV19" s="449"/>
      <c r="DW19" s="449"/>
      <c r="DX19" s="449"/>
      <c r="DY19" s="449"/>
      <c r="DZ19" s="449"/>
      <c r="EA19" s="449"/>
      <c r="EB19" s="449"/>
      <c r="EC19" s="449"/>
      <c r="ED19" s="449"/>
      <c r="EE19" s="449"/>
      <c r="EF19" s="449"/>
      <c r="EG19" s="449"/>
      <c r="EH19" s="449"/>
      <c r="EI19" s="449"/>
      <c r="EJ19" s="449"/>
      <c r="EK19" s="449"/>
      <c r="EL19" s="449"/>
      <c r="EM19" s="449"/>
      <c r="EN19" s="449"/>
      <c r="EO19" s="449"/>
      <c r="EP19" s="449"/>
      <c r="EQ19" s="449"/>
      <c r="ER19" s="449"/>
      <c r="ES19" s="449"/>
      <c r="ET19" s="449"/>
      <c r="EU19" s="449"/>
      <c r="EV19" s="449"/>
      <c r="EW19" s="449"/>
      <c r="EX19" s="449"/>
      <c r="EY19" s="449"/>
      <c r="EZ19" s="449"/>
      <c r="FA19" s="449"/>
      <c r="FB19" s="449"/>
      <c r="FC19" s="449"/>
      <c r="FD19" s="449"/>
      <c r="FE19" s="449"/>
    </row>
    <row r="20" spans="1:161" s="108" customFormat="1" ht="18.75" customHeight="1" x14ac:dyDescent="0.25">
      <c r="A20" s="449">
        <v>8</v>
      </c>
      <c r="B20" s="449"/>
      <c r="C20" s="449"/>
      <c r="D20" s="449"/>
      <c r="E20" s="449"/>
      <c r="F20" s="449"/>
      <c r="G20" s="405"/>
      <c r="H20" s="216"/>
      <c r="I20" s="625" t="s">
        <v>435</v>
      </c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25"/>
      <c r="BF20" s="625"/>
      <c r="BG20" s="625"/>
      <c r="BH20" s="625"/>
      <c r="BI20" s="625"/>
      <c r="BJ20" s="625"/>
      <c r="BK20" s="625"/>
      <c r="BL20" s="625"/>
      <c r="BM20" s="626"/>
      <c r="BN20" s="627" t="s">
        <v>434</v>
      </c>
      <c r="BO20" s="628"/>
      <c r="BP20" s="628"/>
      <c r="BQ20" s="628"/>
      <c r="BR20" s="628"/>
      <c r="BS20" s="628"/>
      <c r="BT20" s="628"/>
      <c r="BU20" s="628"/>
      <c r="BV20" s="628"/>
      <c r="BW20" s="628"/>
      <c r="BX20" s="628"/>
      <c r="BY20" s="628"/>
      <c r="BZ20" s="628"/>
      <c r="CA20" s="628"/>
      <c r="CB20" s="628"/>
      <c r="CC20" s="628"/>
      <c r="CD20" s="628"/>
      <c r="CE20" s="628"/>
      <c r="CF20" s="628"/>
      <c r="CG20" s="628"/>
      <c r="CH20" s="628"/>
      <c r="CI20" s="628"/>
      <c r="CJ20" s="628"/>
      <c r="CK20" s="628"/>
      <c r="CL20" s="628"/>
      <c r="CM20" s="628"/>
      <c r="CN20" s="628"/>
      <c r="CO20" s="628"/>
      <c r="CP20" s="628"/>
      <c r="CQ20" s="628"/>
      <c r="CR20" s="628"/>
      <c r="CS20" s="628"/>
      <c r="CT20" s="628"/>
      <c r="CU20" s="628"/>
      <c r="CV20" s="628"/>
      <c r="CW20" s="628"/>
      <c r="CX20" s="628"/>
      <c r="CY20" s="628"/>
      <c r="CZ20" s="628"/>
      <c r="DA20" s="628"/>
      <c r="DB20" s="628"/>
      <c r="DC20" s="628"/>
      <c r="DD20" s="628"/>
      <c r="DE20" s="628"/>
      <c r="DF20" s="628"/>
      <c r="DG20" s="628"/>
      <c r="DH20" s="628"/>
      <c r="DI20" s="628"/>
      <c r="DJ20" s="449">
        <v>0.83950000000000002</v>
      </c>
      <c r="DK20" s="449"/>
      <c r="DL20" s="449"/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449"/>
      <c r="DX20" s="449"/>
      <c r="DY20" s="449"/>
      <c r="DZ20" s="449"/>
      <c r="EA20" s="449"/>
      <c r="EB20" s="449"/>
      <c r="EC20" s="449"/>
      <c r="ED20" s="449"/>
      <c r="EE20" s="449"/>
      <c r="EF20" s="449"/>
      <c r="EG20" s="449"/>
      <c r="EH20" s="449"/>
      <c r="EI20" s="449"/>
      <c r="EJ20" s="449"/>
      <c r="EK20" s="449"/>
      <c r="EL20" s="449"/>
      <c r="EM20" s="449"/>
      <c r="EN20" s="449"/>
      <c r="EO20" s="449"/>
      <c r="EP20" s="449"/>
      <c r="EQ20" s="449"/>
      <c r="ER20" s="449"/>
      <c r="ES20" s="449"/>
      <c r="ET20" s="449"/>
      <c r="EU20" s="449"/>
      <c r="EV20" s="449"/>
      <c r="EW20" s="449"/>
      <c r="EX20" s="449"/>
      <c r="EY20" s="449"/>
      <c r="EZ20" s="449"/>
      <c r="FA20" s="449"/>
      <c r="FB20" s="449"/>
      <c r="FC20" s="449"/>
      <c r="FD20" s="449"/>
      <c r="FE20" s="449"/>
    </row>
    <row r="21" spans="1:161" s="108" customFormat="1" ht="18.75" customHeight="1" x14ac:dyDescent="0.25">
      <c r="A21" s="449">
        <v>9</v>
      </c>
      <c r="B21" s="449"/>
      <c r="C21" s="449"/>
      <c r="D21" s="449"/>
      <c r="E21" s="449"/>
      <c r="F21" s="449"/>
      <c r="G21" s="405"/>
      <c r="H21" s="216"/>
      <c r="I21" s="625" t="s">
        <v>436</v>
      </c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5"/>
      <c r="AC21" s="625"/>
      <c r="AD21" s="625"/>
      <c r="AE21" s="625"/>
      <c r="AF21" s="625"/>
      <c r="AG21" s="625"/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625"/>
      <c r="AS21" s="625"/>
      <c r="AT21" s="625"/>
      <c r="AU21" s="625"/>
      <c r="AV21" s="625"/>
      <c r="AW21" s="625"/>
      <c r="AX21" s="625"/>
      <c r="AY21" s="625"/>
      <c r="AZ21" s="625"/>
      <c r="BA21" s="625"/>
      <c r="BB21" s="625"/>
      <c r="BC21" s="625"/>
      <c r="BD21" s="625"/>
      <c r="BE21" s="625"/>
      <c r="BF21" s="625"/>
      <c r="BG21" s="625"/>
      <c r="BH21" s="625"/>
      <c r="BI21" s="625"/>
      <c r="BJ21" s="625"/>
      <c r="BK21" s="625"/>
      <c r="BL21" s="625"/>
      <c r="BM21" s="626"/>
      <c r="BN21" s="627" t="s">
        <v>434</v>
      </c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8"/>
      <c r="CH21" s="628"/>
      <c r="CI21" s="628"/>
      <c r="CJ21" s="628"/>
      <c r="CK21" s="628"/>
      <c r="CL21" s="628"/>
      <c r="CM21" s="628"/>
      <c r="CN21" s="628"/>
      <c r="CO21" s="628"/>
      <c r="CP21" s="628"/>
      <c r="CQ21" s="628"/>
      <c r="CR21" s="628"/>
      <c r="CS21" s="628"/>
      <c r="CT21" s="628"/>
      <c r="CU21" s="628"/>
      <c r="CV21" s="628"/>
      <c r="CW21" s="628"/>
      <c r="CX21" s="628"/>
      <c r="CY21" s="628"/>
      <c r="CZ21" s="628"/>
      <c r="DA21" s="628"/>
      <c r="DB21" s="628"/>
      <c r="DC21" s="628"/>
      <c r="DD21" s="628"/>
      <c r="DE21" s="628"/>
      <c r="DF21" s="628"/>
      <c r="DG21" s="628"/>
      <c r="DH21" s="628"/>
      <c r="DI21" s="628"/>
      <c r="DJ21" s="449">
        <v>0.89749999999999996</v>
      </c>
      <c r="DK21" s="449"/>
      <c r="DL21" s="449"/>
      <c r="DM21" s="449"/>
      <c r="DN21" s="449"/>
      <c r="DO21" s="449"/>
      <c r="DP21" s="449"/>
      <c r="DQ21" s="449"/>
      <c r="DR21" s="449"/>
      <c r="DS21" s="449"/>
      <c r="DT21" s="449"/>
      <c r="DU21" s="449"/>
      <c r="DV21" s="449"/>
      <c r="DW21" s="449"/>
      <c r="DX21" s="449"/>
      <c r="DY21" s="449"/>
      <c r="DZ21" s="449"/>
      <c r="EA21" s="449"/>
      <c r="EB21" s="449"/>
      <c r="EC21" s="449"/>
      <c r="ED21" s="449"/>
      <c r="EE21" s="449"/>
      <c r="EF21" s="449"/>
      <c r="EG21" s="449"/>
      <c r="EH21" s="449"/>
      <c r="EI21" s="449"/>
      <c r="EJ21" s="449"/>
      <c r="EK21" s="449"/>
      <c r="EL21" s="449"/>
      <c r="EM21" s="449"/>
      <c r="EN21" s="449"/>
      <c r="EO21" s="449"/>
      <c r="EP21" s="449"/>
      <c r="EQ21" s="449"/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</row>
    <row r="22" spans="1:161" s="108" customFormat="1" ht="18.75" customHeight="1" x14ac:dyDescent="0.25">
      <c r="A22" s="449">
        <v>10</v>
      </c>
      <c r="B22" s="449"/>
      <c r="C22" s="449"/>
      <c r="D22" s="449"/>
      <c r="E22" s="449"/>
      <c r="F22" s="449"/>
      <c r="G22" s="405"/>
      <c r="H22" s="216"/>
      <c r="I22" s="625" t="s">
        <v>437</v>
      </c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5"/>
      <c r="BF22" s="625"/>
      <c r="BG22" s="625"/>
      <c r="BH22" s="625"/>
      <c r="BI22" s="625"/>
      <c r="BJ22" s="625"/>
      <c r="BK22" s="625"/>
      <c r="BL22" s="625"/>
      <c r="BM22" s="626"/>
      <c r="BN22" s="627" t="s">
        <v>434</v>
      </c>
      <c r="BO22" s="628"/>
      <c r="BP22" s="628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8"/>
      <c r="CB22" s="628"/>
      <c r="CC22" s="628"/>
      <c r="CD22" s="628"/>
      <c r="CE22" s="628"/>
      <c r="CF22" s="628"/>
      <c r="CG22" s="628"/>
      <c r="CH22" s="628"/>
      <c r="CI22" s="628"/>
      <c r="CJ22" s="628"/>
      <c r="CK22" s="628"/>
      <c r="CL22" s="628"/>
      <c r="CM22" s="628"/>
      <c r="CN22" s="628"/>
      <c r="CO22" s="628"/>
      <c r="CP22" s="628"/>
      <c r="CQ22" s="628"/>
      <c r="CR22" s="628"/>
      <c r="CS22" s="628"/>
      <c r="CT22" s="628"/>
      <c r="CU22" s="628"/>
      <c r="CV22" s="628"/>
      <c r="CW22" s="628"/>
      <c r="CX22" s="628"/>
      <c r="CY22" s="628"/>
      <c r="CZ22" s="628"/>
      <c r="DA22" s="628"/>
      <c r="DB22" s="628"/>
      <c r="DC22" s="628"/>
      <c r="DD22" s="628"/>
      <c r="DE22" s="628"/>
      <c r="DF22" s="628"/>
      <c r="DG22" s="628"/>
      <c r="DH22" s="628"/>
      <c r="DI22" s="628"/>
      <c r="DJ22" s="449" t="s">
        <v>77</v>
      </c>
      <c r="DK22" s="449"/>
      <c r="DL22" s="449"/>
      <c r="DM22" s="449"/>
      <c r="DN22" s="449"/>
      <c r="DO22" s="449"/>
      <c r="DP22" s="449"/>
      <c r="DQ22" s="449"/>
      <c r="DR22" s="449"/>
      <c r="DS22" s="449"/>
      <c r="DT22" s="449"/>
      <c r="DU22" s="449"/>
      <c r="DV22" s="449"/>
      <c r="DW22" s="449"/>
      <c r="DX22" s="449"/>
      <c r="DY22" s="449"/>
      <c r="DZ22" s="449"/>
      <c r="EA22" s="449"/>
      <c r="EB22" s="449"/>
      <c r="EC22" s="449"/>
      <c r="ED22" s="449"/>
      <c r="EE22" s="449"/>
      <c r="EF22" s="449"/>
      <c r="EG22" s="449"/>
      <c r="EH22" s="449"/>
      <c r="EI22" s="449"/>
      <c r="EJ22" s="449"/>
      <c r="EK22" s="449"/>
      <c r="EL22" s="449"/>
      <c r="EM22" s="449"/>
      <c r="EN22" s="449"/>
      <c r="EO22" s="449"/>
      <c r="EP22" s="449"/>
      <c r="EQ22" s="449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</row>
    <row r="23" spans="1:161" s="108" customFormat="1" ht="18.75" customHeight="1" x14ac:dyDescent="0.25">
      <c r="A23" s="449">
        <v>11</v>
      </c>
      <c r="B23" s="449"/>
      <c r="C23" s="449"/>
      <c r="D23" s="449"/>
      <c r="E23" s="449"/>
      <c r="F23" s="449"/>
      <c r="G23" s="405"/>
      <c r="H23" s="216"/>
      <c r="I23" s="625" t="s">
        <v>438</v>
      </c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5"/>
      <c r="BF23" s="625"/>
      <c r="BG23" s="625"/>
      <c r="BH23" s="625"/>
      <c r="BI23" s="625"/>
      <c r="BJ23" s="625"/>
      <c r="BK23" s="625"/>
      <c r="BL23" s="625"/>
      <c r="BM23" s="626"/>
      <c r="BN23" s="627" t="s">
        <v>439</v>
      </c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8"/>
      <c r="CG23" s="628"/>
      <c r="CH23" s="628"/>
      <c r="CI23" s="628"/>
      <c r="CJ23" s="628"/>
      <c r="CK23" s="628"/>
      <c r="CL23" s="628"/>
      <c r="CM23" s="628"/>
      <c r="CN23" s="628"/>
      <c r="CO23" s="628"/>
      <c r="CP23" s="628"/>
      <c r="CQ23" s="628"/>
      <c r="CR23" s="628"/>
      <c r="CS23" s="628"/>
      <c r="CT23" s="628"/>
      <c r="CU23" s="628"/>
      <c r="CV23" s="628"/>
      <c r="CW23" s="628"/>
      <c r="CX23" s="628"/>
      <c r="CY23" s="628"/>
      <c r="CZ23" s="628"/>
      <c r="DA23" s="628"/>
      <c r="DB23" s="628"/>
      <c r="DC23" s="628"/>
      <c r="DD23" s="628"/>
      <c r="DE23" s="628"/>
      <c r="DF23" s="628"/>
      <c r="DG23" s="628"/>
      <c r="DH23" s="628"/>
      <c r="DI23" s="628"/>
      <c r="DJ23" s="449"/>
      <c r="DK23" s="449"/>
      <c r="DL23" s="449"/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W23" s="449"/>
      <c r="DX23" s="449"/>
      <c r="DY23" s="449"/>
      <c r="DZ23" s="449"/>
      <c r="EA23" s="449"/>
      <c r="EB23" s="449"/>
      <c r="EC23" s="449"/>
      <c r="ED23" s="449"/>
      <c r="EE23" s="449"/>
      <c r="EF23" s="449"/>
      <c r="EG23" s="449"/>
      <c r="EH23" s="449"/>
      <c r="EI23" s="449"/>
      <c r="EJ23" s="449"/>
      <c r="EK23" s="449"/>
      <c r="EL23" s="449"/>
      <c r="EM23" s="449"/>
      <c r="EN23" s="449"/>
      <c r="EO23" s="449"/>
      <c r="EP23" s="449"/>
      <c r="EQ23" s="449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</row>
    <row r="24" spans="1:161" s="108" customFormat="1" ht="18.75" customHeight="1" x14ac:dyDescent="0.25">
      <c r="A24" s="449">
        <v>12</v>
      </c>
      <c r="B24" s="449"/>
      <c r="C24" s="449"/>
      <c r="D24" s="449"/>
      <c r="E24" s="449"/>
      <c r="F24" s="449"/>
      <c r="G24" s="405"/>
      <c r="H24" s="216"/>
      <c r="I24" s="625" t="s">
        <v>440</v>
      </c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5"/>
      <c r="BF24" s="625"/>
      <c r="BG24" s="625"/>
      <c r="BH24" s="625"/>
      <c r="BI24" s="625"/>
      <c r="BJ24" s="625"/>
      <c r="BK24" s="625"/>
      <c r="BL24" s="625"/>
      <c r="BM24" s="626"/>
      <c r="BN24" s="627" t="s">
        <v>439</v>
      </c>
      <c r="BO24" s="628"/>
      <c r="BP24" s="628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8"/>
      <c r="CB24" s="628"/>
      <c r="CC24" s="628"/>
      <c r="CD24" s="628"/>
      <c r="CE24" s="628"/>
      <c r="CF24" s="628"/>
      <c r="CG24" s="628"/>
      <c r="CH24" s="628"/>
      <c r="CI24" s="628"/>
      <c r="CJ24" s="628"/>
      <c r="CK24" s="628"/>
      <c r="CL24" s="628"/>
      <c r="CM24" s="628"/>
      <c r="CN24" s="628"/>
      <c r="CO24" s="628"/>
      <c r="CP24" s="628"/>
      <c r="CQ24" s="628"/>
      <c r="CR24" s="628"/>
      <c r="CS24" s="628"/>
      <c r="CT24" s="628"/>
      <c r="CU24" s="628"/>
      <c r="CV24" s="628"/>
      <c r="CW24" s="628"/>
      <c r="CX24" s="628"/>
      <c r="CY24" s="628"/>
      <c r="CZ24" s="628"/>
      <c r="DA24" s="628"/>
      <c r="DB24" s="628"/>
      <c r="DC24" s="628"/>
      <c r="DD24" s="628"/>
      <c r="DE24" s="628"/>
      <c r="DF24" s="628"/>
      <c r="DG24" s="628"/>
      <c r="DH24" s="628"/>
      <c r="DI24" s="628"/>
      <c r="DJ24" s="449"/>
      <c r="DK24" s="449"/>
      <c r="DL24" s="449"/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W24" s="449"/>
      <c r="DX24" s="449"/>
      <c r="DY24" s="449"/>
      <c r="DZ24" s="449"/>
      <c r="EA24" s="449"/>
      <c r="EB24" s="449"/>
      <c r="EC24" s="449"/>
      <c r="ED24" s="449"/>
      <c r="EE24" s="449"/>
      <c r="EF24" s="449"/>
      <c r="EG24" s="449"/>
      <c r="EH24" s="449"/>
      <c r="EI24" s="449"/>
      <c r="EJ24" s="449"/>
      <c r="EK24" s="449"/>
      <c r="EL24" s="449"/>
      <c r="EM24" s="449"/>
      <c r="EN24" s="449"/>
      <c r="EO24" s="449"/>
      <c r="EP24" s="449"/>
      <c r="EQ24" s="449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</row>
    <row r="25" spans="1:161" s="108" customFormat="1" ht="30.75" customHeight="1" x14ac:dyDescent="0.25">
      <c r="A25" s="449">
        <v>13</v>
      </c>
      <c r="B25" s="449"/>
      <c r="C25" s="449"/>
      <c r="D25" s="449"/>
      <c r="E25" s="449"/>
      <c r="F25" s="449"/>
      <c r="G25" s="405"/>
      <c r="H25" s="216"/>
      <c r="I25" s="625" t="s">
        <v>441</v>
      </c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26"/>
      <c r="BN25" s="627" t="s">
        <v>442</v>
      </c>
      <c r="BO25" s="628"/>
      <c r="BP25" s="628"/>
      <c r="BQ25" s="628"/>
      <c r="BR25" s="628"/>
      <c r="BS25" s="628"/>
      <c r="BT25" s="628"/>
      <c r="BU25" s="628"/>
      <c r="BV25" s="628"/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28"/>
      <c r="DC25" s="628"/>
      <c r="DD25" s="628"/>
      <c r="DE25" s="628"/>
      <c r="DF25" s="628"/>
      <c r="DG25" s="628"/>
      <c r="DH25" s="628"/>
      <c r="DI25" s="628"/>
      <c r="DJ25" s="449">
        <v>1</v>
      </c>
      <c r="DK25" s="449"/>
      <c r="DL25" s="449"/>
      <c r="DM25" s="449"/>
      <c r="DN25" s="449"/>
      <c r="DO25" s="449"/>
      <c r="DP25" s="449"/>
      <c r="DQ25" s="449"/>
      <c r="DR25" s="449"/>
      <c r="DS25" s="449"/>
      <c r="DT25" s="449"/>
      <c r="DU25" s="449"/>
      <c r="DV25" s="449"/>
      <c r="DW25" s="449"/>
      <c r="DX25" s="449"/>
      <c r="DY25" s="449"/>
      <c r="DZ25" s="449"/>
      <c r="EA25" s="449"/>
      <c r="EB25" s="449"/>
      <c r="EC25" s="449"/>
      <c r="ED25" s="449"/>
      <c r="EE25" s="449"/>
      <c r="EF25" s="449"/>
      <c r="EG25" s="449"/>
      <c r="EH25" s="449"/>
      <c r="EI25" s="449"/>
      <c r="EJ25" s="449"/>
      <c r="EK25" s="449"/>
      <c r="EL25" s="449"/>
      <c r="EM25" s="449"/>
      <c r="EN25" s="449"/>
      <c r="EO25" s="449"/>
      <c r="EP25" s="449"/>
      <c r="EQ25" s="449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</row>
    <row r="26" spans="1:161" s="108" customFormat="1" ht="30.75" customHeight="1" x14ac:dyDescent="0.25">
      <c r="A26" s="449">
        <v>14</v>
      </c>
      <c r="B26" s="449"/>
      <c r="C26" s="449"/>
      <c r="D26" s="449"/>
      <c r="E26" s="449"/>
      <c r="F26" s="449"/>
      <c r="G26" s="405"/>
      <c r="H26" s="216"/>
      <c r="I26" s="625" t="s">
        <v>443</v>
      </c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5"/>
      <c r="BD26" s="625"/>
      <c r="BE26" s="625"/>
      <c r="BF26" s="625"/>
      <c r="BG26" s="625"/>
      <c r="BH26" s="625"/>
      <c r="BI26" s="625"/>
      <c r="BJ26" s="625"/>
      <c r="BK26" s="625"/>
      <c r="BL26" s="625"/>
      <c r="BM26" s="626"/>
      <c r="BN26" s="627" t="s">
        <v>442</v>
      </c>
      <c r="BO26" s="628"/>
      <c r="BP26" s="628"/>
      <c r="BQ26" s="628"/>
      <c r="BR26" s="628"/>
      <c r="BS26" s="628"/>
      <c r="BT26" s="628"/>
      <c r="BU26" s="628"/>
      <c r="BV26" s="628"/>
      <c r="BW26" s="628"/>
      <c r="BX26" s="628"/>
      <c r="BY26" s="628"/>
      <c r="BZ26" s="628"/>
      <c r="CA26" s="628"/>
      <c r="CB26" s="628"/>
      <c r="CC26" s="628"/>
      <c r="CD26" s="628"/>
      <c r="CE26" s="628"/>
      <c r="CF26" s="628"/>
      <c r="CG26" s="628"/>
      <c r="CH26" s="628"/>
      <c r="CI26" s="628"/>
      <c r="CJ26" s="628"/>
      <c r="CK26" s="628"/>
      <c r="CL26" s="628"/>
      <c r="CM26" s="628"/>
      <c r="CN26" s="628"/>
      <c r="CO26" s="628"/>
      <c r="CP26" s="628"/>
      <c r="CQ26" s="628"/>
      <c r="CR26" s="628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  <c r="DI26" s="628"/>
      <c r="DJ26" s="449" t="s">
        <v>77</v>
      </c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</row>
    <row r="27" spans="1:161" s="108" customFormat="1" ht="30.75" customHeight="1" x14ac:dyDescent="0.25">
      <c r="A27" s="449">
        <v>15</v>
      </c>
      <c r="B27" s="449"/>
      <c r="C27" s="449"/>
      <c r="D27" s="449"/>
      <c r="E27" s="449"/>
      <c r="F27" s="449"/>
      <c r="G27" s="405"/>
      <c r="H27" s="216"/>
      <c r="I27" s="625" t="s">
        <v>444</v>
      </c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5"/>
      <c r="AQ27" s="625"/>
      <c r="AR27" s="625"/>
      <c r="AS27" s="625"/>
      <c r="AT27" s="625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25"/>
      <c r="BF27" s="625"/>
      <c r="BG27" s="625"/>
      <c r="BH27" s="625"/>
      <c r="BI27" s="625"/>
      <c r="BJ27" s="625"/>
      <c r="BK27" s="625"/>
      <c r="BL27" s="625"/>
      <c r="BM27" s="626"/>
      <c r="BN27" s="627" t="s">
        <v>442</v>
      </c>
      <c r="BO27" s="628"/>
      <c r="BP27" s="628"/>
      <c r="BQ27" s="628"/>
      <c r="BR27" s="628"/>
      <c r="BS27" s="628"/>
      <c r="BT27" s="628"/>
      <c r="BU27" s="628"/>
      <c r="BV27" s="628"/>
      <c r="BW27" s="628"/>
      <c r="BX27" s="628"/>
      <c r="BY27" s="628"/>
      <c r="BZ27" s="628"/>
      <c r="CA27" s="628"/>
      <c r="CB27" s="628"/>
      <c r="CC27" s="628"/>
      <c r="CD27" s="628"/>
      <c r="CE27" s="628"/>
      <c r="CF27" s="628"/>
      <c r="CG27" s="628"/>
      <c r="CH27" s="628"/>
      <c r="CI27" s="628"/>
      <c r="CJ27" s="628"/>
      <c r="CK27" s="628"/>
      <c r="CL27" s="628"/>
      <c r="CM27" s="628"/>
      <c r="CN27" s="628"/>
      <c r="CO27" s="628"/>
      <c r="CP27" s="628"/>
      <c r="CQ27" s="628"/>
      <c r="CR27" s="628"/>
      <c r="CS27" s="628"/>
      <c r="CT27" s="628"/>
      <c r="CU27" s="628"/>
      <c r="CV27" s="628"/>
      <c r="CW27" s="628"/>
      <c r="CX27" s="628"/>
      <c r="CY27" s="628"/>
      <c r="CZ27" s="628"/>
      <c r="DA27" s="628"/>
      <c r="DB27" s="628"/>
      <c r="DC27" s="628"/>
      <c r="DD27" s="628"/>
      <c r="DE27" s="628"/>
      <c r="DF27" s="628"/>
      <c r="DG27" s="628"/>
      <c r="DH27" s="628"/>
      <c r="DI27" s="628"/>
      <c r="DJ27" s="449" t="s">
        <v>77</v>
      </c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</row>
    <row r="28" spans="1:161" s="108" customFormat="1" ht="60" customHeight="1" x14ac:dyDescent="0.25">
      <c r="A28" s="449">
        <v>16</v>
      </c>
      <c r="B28" s="449"/>
      <c r="C28" s="449"/>
      <c r="D28" s="449"/>
      <c r="E28" s="449"/>
      <c r="F28" s="449"/>
      <c r="G28" s="405"/>
      <c r="H28" s="216"/>
      <c r="I28" s="625" t="s">
        <v>445</v>
      </c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5"/>
      <c r="BF28" s="625"/>
      <c r="BG28" s="625"/>
      <c r="BH28" s="625"/>
      <c r="BI28" s="625"/>
      <c r="BJ28" s="625"/>
      <c r="BK28" s="625"/>
      <c r="BL28" s="625"/>
      <c r="BM28" s="626"/>
      <c r="BN28" s="627" t="s">
        <v>442</v>
      </c>
      <c r="BO28" s="628"/>
      <c r="BP28" s="628"/>
      <c r="BQ28" s="628"/>
      <c r="BR28" s="628"/>
      <c r="BS28" s="628"/>
      <c r="BT28" s="628"/>
      <c r="BU28" s="628"/>
      <c r="BV28" s="628"/>
      <c r="BW28" s="628"/>
      <c r="BX28" s="628"/>
      <c r="BY28" s="628"/>
      <c r="BZ28" s="628"/>
      <c r="CA28" s="628"/>
      <c r="CB28" s="628"/>
      <c r="CC28" s="628"/>
      <c r="CD28" s="628"/>
      <c r="CE28" s="628"/>
      <c r="CF28" s="628"/>
      <c r="CG28" s="628"/>
      <c r="CH28" s="628"/>
      <c r="CI28" s="628"/>
      <c r="CJ28" s="628"/>
      <c r="CK28" s="628"/>
      <c r="CL28" s="628"/>
      <c r="CM28" s="628"/>
      <c r="CN28" s="628"/>
      <c r="CO28" s="628"/>
      <c r="CP28" s="628"/>
      <c r="CQ28" s="628"/>
      <c r="CR28" s="628"/>
      <c r="CS28" s="628"/>
      <c r="CT28" s="628"/>
      <c r="CU28" s="628"/>
      <c r="CV28" s="628"/>
      <c r="CW28" s="628"/>
      <c r="CX28" s="628"/>
      <c r="CY28" s="628"/>
      <c r="CZ28" s="628"/>
      <c r="DA28" s="628"/>
      <c r="DB28" s="628"/>
      <c r="DC28" s="628"/>
      <c r="DD28" s="628"/>
      <c r="DE28" s="628"/>
      <c r="DF28" s="628"/>
      <c r="DG28" s="628"/>
      <c r="DH28" s="628"/>
      <c r="DI28" s="628"/>
      <c r="DJ28" s="449" t="s">
        <v>77</v>
      </c>
      <c r="DK28" s="449"/>
      <c r="DL28" s="449"/>
      <c r="DM28" s="449"/>
      <c r="DN28" s="449"/>
      <c r="DO28" s="449"/>
      <c r="DP28" s="449"/>
      <c r="DQ28" s="449"/>
      <c r="DR28" s="449"/>
      <c r="DS28" s="449"/>
      <c r="DT28" s="449"/>
      <c r="DU28" s="449"/>
      <c r="DV28" s="449"/>
      <c r="DW28" s="449"/>
      <c r="DX28" s="449"/>
      <c r="DY28" s="449"/>
      <c r="DZ28" s="449"/>
      <c r="EA28" s="449"/>
      <c r="EB28" s="449"/>
      <c r="EC28" s="449"/>
      <c r="ED28" s="449"/>
      <c r="EE28" s="449"/>
      <c r="EF28" s="449"/>
      <c r="EG28" s="449"/>
      <c r="EH28" s="449"/>
      <c r="EI28" s="449"/>
      <c r="EJ28" s="449"/>
      <c r="EK28" s="449"/>
      <c r="EL28" s="449"/>
      <c r="EM28" s="449"/>
      <c r="EN28" s="449"/>
      <c r="EO28" s="449"/>
      <c r="EP28" s="449"/>
      <c r="EQ28" s="449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</row>
    <row r="29" spans="1:161" s="108" customFormat="1" ht="60" customHeight="1" x14ac:dyDescent="0.25">
      <c r="A29" s="449">
        <v>17</v>
      </c>
      <c r="B29" s="449"/>
      <c r="C29" s="449"/>
      <c r="D29" s="449"/>
      <c r="E29" s="449"/>
      <c r="F29" s="449"/>
      <c r="G29" s="405"/>
      <c r="H29" s="216"/>
      <c r="I29" s="625" t="s">
        <v>446</v>
      </c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625"/>
      <c r="AE29" s="625"/>
      <c r="AF29" s="625"/>
      <c r="AG29" s="625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25"/>
      <c r="BH29" s="625"/>
      <c r="BI29" s="625"/>
      <c r="BJ29" s="625"/>
      <c r="BK29" s="625"/>
      <c r="BL29" s="625"/>
      <c r="BM29" s="626"/>
      <c r="BN29" s="627" t="s">
        <v>442</v>
      </c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628"/>
      <c r="CC29" s="628"/>
      <c r="CD29" s="628"/>
      <c r="CE29" s="628"/>
      <c r="CF29" s="628"/>
      <c r="CG29" s="628"/>
      <c r="CH29" s="628"/>
      <c r="CI29" s="628"/>
      <c r="CJ29" s="628"/>
      <c r="CK29" s="628"/>
      <c r="CL29" s="628"/>
      <c r="CM29" s="628"/>
      <c r="CN29" s="628"/>
      <c r="CO29" s="628"/>
      <c r="CP29" s="628"/>
      <c r="CQ29" s="628"/>
      <c r="CR29" s="628"/>
      <c r="CS29" s="628"/>
      <c r="CT29" s="628"/>
      <c r="CU29" s="628"/>
      <c r="CV29" s="628"/>
      <c r="CW29" s="628"/>
      <c r="CX29" s="628"/>
      <c r="CY29" s="628"/>
      <c r="CZ29" s="628"/>
      <c r="DA29" s="628"/>
      <c r="DB29" s="628"/>
      <c r="DC29" s="628"/>
      <c r="DD29" s="628"/>
      <c r="DE29" s="628"/>
      <c r="DF29" s="628"/>
      <c r="DG29" s="628"/>
      <c r="DH29" s="628"/>
      <c r="DI29" s="628"/>
      <c r="DJ29" s="449">
        <v>0</v>
      </c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</row>
    <row r="30" spans="1:161" s="108" customFormat="1" ht="60" customHeight="1" x14ac:dyDescent="0.25">
      <c r="A30" s="449">
        <v>18</v>
      </c>
      <c r="B30" s="449"/>
      <c r="C30" s="449"/>
      <c r="D30" s="449"/>
      <c r="E30" s="449"/>
      <c r="F30" s="449"/>
      <c r="G30" s="405"/>
      <c r="H30" s="216"/>
      <c r="I30" s="625" t="s">
        <v>447</v>
      </c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5"/>
      <c r="BG30" s="625"/>
      <c r="BH30" s="625"/>
      <c r="BI30" s="625"/>
      <c r="BJ30" s="625"/>
      <c r="BK30" s="625"/>
      <c r="BL30" s="625"/>
      <c r="BM30" s="626"/>
      <c r="BN30" s="627" t="s">
        <v>442</v>
      </c>
      <c r="BO30" s="628"/>
      <c r="BP30" s="628"/>
      <c r="BQ30" s="628"/>
      <c r="BR30" s="628"/>
      <c r="BS30" s="628"/>
      <c r="BT30" s="628"/>
      <c r="BU30" s="628"/>
      <c r="BV30" s="628"/>
      <c r="BW30" s="628"/>
      <c r="BX30" s="628"/>
      <c r="BY30" s="628"/>
      <c r="BZ30" s="628"/>
      <c r="CA30" s="628"/>
      <c r="CB30" s="628"/>
      <c r="CC30" s="628"/>
      <c r="CD30" s="628"/>
      <c r="CE30" s="628"/>
      <c r="CF30" s="628"/>
      <c r="CG30" s="628"/>
      <c r="CH30" s="628"/>
      <c r="CI30" s="628"/>
      <c r="CJ30" s="628"/>
      <c r="CK30" s="628"/>
      <c r="CL30" s="628"/>
      <c r="CM30" s="628"/>
      <c r="CN30" s="628"/>
      <c r="CO30" s="628"/>
      <c r="CP30" s="628"/>
      <c r="CQ30" s="628"/>
      <c r="CR30" s="628"/>
      <c r="CS30" s="628"/>
      <c r="CT30" s="628"/>
      <c r="CU30" s="628"/>
      <c r="CV30" s="628"/>
      <c r="CW30" s="628"/>
      <c r="CX30" s="628"/>
      <c r="CY30" s="628"/>
      <c r="CZ30" s="628"/>
      <c r="DA30" s="628"/>
      <c r="DB30" s="628"/>
      <c r="DC30" s="628"/>
      <c r="DD30" s="628"/>
      <c r="DE30" s="628"/>
      <c r="DF30" s="628"/>
      <c r="DG30" s="628"/>
      <c r="DH30" s="628"/>
      <c r="DI30" s="628"/>
      <c r="DJ30" s="449">
        <v>0</v>
      </c>
      <c r="DK30" s="449"/>
      <c r="DL30" s="449"/>
      <c r="DM30" s="449"/>
      <c r="DN30" s="449"/>
      <c r="DO30" s="449"/>
      <c r="DP30" s="449"/>
      <c r="DQ30" s="449"/>
      <c r="DR30" s="449"/>
      <c r="DS30" s="449"/>
      <c r="DT30" s="449"/>
      <c r="DU30" s="449"/>
      <c r="DV30" s="449"/>
      <c r="DW30" s="449"/>
      <c r="DX30" s="449"/>
      <c r="DY30" s="449"/>
      <c r="DZ30" s="449"/>
      <c r="EA30" s="449"/>
      <c r="EB30" s="449"/>
      <c r="EC30" s="449"/>
      <c r="ED30" s="449"/>
      <c r="EE30" s="449"/>
      <c r="EF30" s="449"/>
      <c r="EG30" s="449"/>
      <c r="EH30" s="449"/>
      <c r="EI30" s="449"/>
      <c r="EJ30" s="449"/>
      <c r="EK30" s="449"/>
      <c r="EL30" s="449"/>
      <c r="EM30" s="449"/>
      <c r="EN30" s="449"/>
      <c r="EO30" s="449"/>
      <c r="EP30" s="449"/>
      <c r="EQ30" s="449"/>
      <c r="ER30" s="449"/>
      <c r="ES30" s="449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49"/>
    </row>
    <row r="31" spans="1:161" s="108" customFormat="1" ht="60" customHeight="1" x14ac:dyDescent="0.25">
      <c r="A31" s="449">
        <v>19</v>
      </c>
      <c r="B31" s="449"/>
      <c r="C31" s="449"/>
      <c r="D31" s="449"/>
      <c r="E31" s="449"/>
      <c r="F31" s="449"/>
      <c r="G31" s="405"/>
      <c r="H31" s="216"/>
      <c r="I31" s="625" t="s">
        <v>448</v>
      </c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625"/>
      <c r="BH31" s="625"/>
      <c r="BI31" s="625"/>
      <c r="BJ31" s="625"/>
      <c r="BK31" s="625"/>
      <c r="BL31" s="625"/>
      <c r="BM31" s="626"/>
      <c r="BN31" s="627" t="s">
        <v>442</v>
      </c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628"/>
      <c r="CC31" s="628"/>
      <c r="CD31" s="628"/>
      <c r="CE31" s="628"/>
      <c r="CF31" s="628"/>
      <c r="CG31" s="628"/>
      <c r="CH31" s="628"/>
      <c r="CI31" s="628"/>
      <c r="CJ31" s="628"/>
      <c r="CK31" s="628"/>
      <c r="CL31" s="628"/>
      <c r="CM31" s="628"/>
      <c r="CN31" s="628"/>
      <c r="CO31" s="628"/>
      <c r="CP31" s="628"/>
      <c r="CQ31" s="628"/>
      <c r="CR31" s="628"/>
      <c r="CS31" s="628"/>
      <c r="CT31" s="628"/>
      <c r="CU31" s="628"/>
      <c r="CV31" s="628"/>
      <c r="CW31" s="628"/>
      <c r="CX31" s="628"/>
      <c r="CY31" s="628"/>
      <c r="CZ31" s="628"/>
      <c r="DA31" s="628"/>
      <c r="DB31" s="628"/>
      <c r="DC31" s="628"/>
      <c r="DD31" s="628"/>
      <c r="DE31" s="628"/>
      <c r="DF31" s="628"/>
      <c r="DG31" s="628"/>
      <c r="DH31" s="628"/>
      <c r="DI31" s="628"/>
      <c r="DJ31" s="449" t="s">
        <v>77</v>
      </c>
      <c r="DK31" s="449"/>
      <c r="DL31" s="449"/>
      <c r="DM31" s="449"/>
      <c r="DN31" s="449"/>
      <c r="DO31" s="449"/>
      <c r="DP31" s="449"/>
      <c r="DQ31" s="449"/>
      <c r="DR31" s="449"/>
      <c r="DS31" s="449"/>
      <c r="DT31" s="449"/>
      <c r="DU31" s="449"/>
      <c r="DV31" s="449"/>
      <c r="DW31" s="449"/>
      <c r="DX31" s="449"/>
      <c r="DY31" s="449"/>
      <c r="DZ31" s="449"/>
      <c r="EA31" s="449"/>
      <c r="EB31" s="449"/>
      <c r="EC31" s="449"/>
      <c r="ED31" s="449"/>
      <c r="EE31" s="449"/>
      <c r="EF31" s="449"/>
      <c r="EG31" s="449"/>
      <c r="EH31" s="449"/>
      <c r="EI31" s="449"/>
      <c r="EJ31" s="449"/>
      <c r="EK31" s="449"/>
      <c r="EL31" s="449"/>
      <c r="EM31" s="449"/>
      <c r="EN31" s="449"/>
      <c r="EO31" s="449"/>
      <c r="EP31" s="449"/>
      <c r="EQ31" s="449"/>
      <c r="ER31" s="449"/>
      <c r="ES31" s="449"/>
      <c r="ET31" s="449"/>
      <c r="EU31" s="449"/>
      <c r="EV31" s="449"/>
      <c r="EW31" s="449"/>
      <c r="EX31" s="449"/>
      <c r="EY31" s="449"/>
      <c r="EZ31" s="449"/>
      <c r="FA31" s="449"/>
      <c r="FB31" s="449"/>
      <c r="FC31" s="449"/>
      <c r="FD31" s="449"/>
      <c r="FE31" s="449"/>
    </row>
    <row r="33" spans="4:193" x14ac:dyDescent="0.25">
      <c r="D33" s="562" t="s">
        <v>18</v>
      </c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562"/>
      <c r="AO33" s="562"/>
      <c r="AP33" s="562"/>
      <c r="AQ33" s="562"/>
      <c r="AS33" s="562" t="s">
        <v>19</v>
      </c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2"/>
      <c r="BL33" s="562"/>
      <c r="BM33" s="562"/>
      <c r="BN33" s="562"/>
      <c r="BO33" s="562"/>
      <c r="BP33" s="562"/>
      <c r="BQ33" s="562"/>
      <c r="BR33" s="562"/>
      <c r="BS33" s="562"/>
      <c r="BT33" s="562"/>
      <c r="BU33" s="562"/>
      <c r="BV33" s="562"/>
      <c r="BW33" s="562"/>
      <c r="BX33" s="562"/>
      <c r="BY33" s="562"/>
      <c r="BZ33" s="562"/>
      <c r="CA33" s="562"/>
      <c r="CC33" s="562"/>
      <c r="CD33" s="562"/>
      <c r="CE33" s="562"/>
      <c r="CF33" s="562"/>
      <c r="CG33" s="562"/>
      <c r="CH33" s="562"/>
      <c r="CI33" s="562"/>
      <c r="CJ33" s="562"/>
      <c r="CK33" s="562"/>
      <c r="CL33" s="562"/>
      <c r="CM33" s="562"/>
      <c r="CN33" s="562"/>
      <c r="CO33" s="562"/>
      <c r="CP33" s="562"/>
      <c r="CQ33" s="562"/>
      <c r="CR33" s="562"/>
      <c r="CS33" s="562"/>
      <c r="CT33" s="562"/>
      <c r="CU33" s="562"/>
      <c r="CV33" s="562"/>
      <c r="CW33" s="562"/>
    </row>
    <row r="34" spans="4:193" x14ac:dyDescent="0.25">
      <c r="D34" s="559" t="s">
        <v>134</v>
      </c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2"/>
      <c r="AS34" s="559" t="s">
        <v>135</v>
      </c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  <c r="BG34" s="559"/>
      <c r="BH34" s="559"/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59"/>
      <c r="BV34" s="559"/>
      <c r="BW34" s="559"/>
      <c r="BX34" s="559"/>
      <c r="BY34" s="559"/>
      <c r="BZ34" s="559"/>
      <c r="CA34" s="559"/>
      <c r="CB34" s="2"/>
      <c r="CC34" s="559" t="s">
        <v>136</v>
      </c>
      <c r="CD34" s="559"/>
      <c r="CE34" s="559"/>
      <c r="CF34" s="559"/>
      <c r="CG34" s="559"/>
      <c r="CH34" s="559"/>
      <c r="CI34" s="559"/>
      <c r="CJ34" s="559"/>
      <c r="CK34" s="559"/>
      <c r="CL34" s="559"/>
      <c r="CM34" s="559"/>
      <c r="CN34" s="559"/>
      <c r="CO34" s="559"/>
      <c r="CP34" s="559"/>
      <c r="CQ34" s="559"/>
      <c r="CR34" s="559"/>
      <c r="CS34" s="559"/>
      <c r="CT34" s="559"/>
      <c r="CU34" s="559"/>
      <c r="CV34" s="559"/>
      <c r="CW34" s="559"/>
    </row>
    <row r="36" spans="4:193" hidden="1" x14ac:dyDescent="0.25">
      <c r="D36" s="562" t="s">
        <v>333</v>
      </c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2"/>
      <c r="AS36" s="562" t="s">
        <v>334</v>
      </c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C36" s="562"/>
      <c r="CD36" s="562"/>
      <c r="CE36" s="562"/>
      <c r="CF36" s="562"/>
      <c r="CG36" s="562"/>
      <c r="CH36" s="562"/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</row>
    <row r="37" spans="4:193" hidden="1" x14ac:dyDescent="0.25">
      <c r="D37" s="559" t="s">
        <v>134</v>
      </c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59"/>
      <c r="AO37" s="559"/>
      <c r="AP37" s="559"/>
      <c r="AQ37" s="559"/>
      <c r="AR37" s="2"/>
      <c r="AS37" s="559" t="s">
        <v>135</v>
      </c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59"/>
      <c r="BG37" s="559"/>
      <c r="BH37" s="559"/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59"/>
      <c r="BV37" s="559"/>
      <c r="BW37" s="559"/>
      <c r="BX37" s="559"/>
      <c r="BY37" s="559"/>
      <c r="BZ37" s="559"/>
      <c r="CA37" s="559"/>
      <c r="CB37" s="2"/>
      <c r="CC37" s="559" t="s">
        <v>136</v>
      </c>
      <c r="CD37" s="559"/>
      <c r="CE37" s="559"/>
      <c r="CF37" s="559"/>
      <c r="CG37" s="559"/>
      <c r="CH37" s="559"/>
      <c r="CI37" s="559"/>
      <c r="CJ37" s="559"/>
      <c r="CK37" s="559"/>
      <c r="CL37" s="559"/>
      <c r="CM37" s="559"/>
      <c r="CN37" s="559"/>
      <c r="CO37" s="559"/>
      <c r="CP37" s="559"/>
      <c r="CQ37" s="559"/>
      <c r="CR37" s="559"/>
      <c r="CS37" s="559"/>
      <c r="CT37" s="559"/>
      <c r="CU37" s="559"/>
      <c r="CV37" s="559"/>
      <c r="CW37" s="559"/>
    </row>
    <row r="41" spans="4:193" x14ac:dyDescent="0.25">
      <c r="EP41" s="449" t="s">
        <v>77</v>
      </c>
      <c r="EQ41" s="449"/>
      <c r="ER41" s="449"/>
      <c r="ES41" s="449"/>
      <c r="ET41" s="449"/>
      <c r="EU41" s="449"/>
      <c r="EV41" s="449"/>
      <c r="EW41" s="449"/>
      <c r="EX41" s="449"/>
      <c r="EY41" s="449"/>
      <c r="EZ41" s="449"/>
      <c r="FA41" s="449"/>
      <c r="FB41" s="449"/>
      <c r="FC41" s="449"/>
      <c r="FD41" s="449"/>
      <c r="FE41" s="449"/>
      <c r="FF41" s="449"/>
      <c r="FG41" s="449"/>
      <c r="FH41" s="449"/>
      <c r="FI41" s="449"/>
      <c r="FJ41" s="449"/>
      <c r="FK41" s="449"/>
      <c r="FL41" s="449"/>
      <c r="FM41" s="449"/>
      <c r="FN41" s="449"/>
      <c r="FO41" s="449"/>
      <c r="FP41" s="449"/>
      <c r="FQ41" s="449"/>
      <c r="FR41" s="449"/>
      <c r="FS41" s="449"/>
      <c r="FT41" s="449"/>
      <c r="FU41" s="449"/>
      <c r="FV41" s="449"/>
      <c r="FW41" s="449"/>
      <c r="FX41" s="449"/>
      <c r="FY41" s="449"/>
      <c r="FZ41" s="449"/>
      <c r="GA41" s="449"/>
      <c r="GB41" s="449"/>
      <c r="GC41" s="449"/>
      <c r="GD41" s="449"/>
      <c r="GE41" s="449"/>
      <c r="GF41" s="449"/>
      <c r="GG41" s="449"/>
      <c r="GH41" s="449"/>
      <c r="GI41" s="449"/>
      <c r="GJ41" s="449"/>
      <c r="GK41" s="449"/>
    </row>
  </sheetData>
  <mergeCells count="95">
    <mergeCell ref="A8:FE8"/>
    <mergeCell ref="A10:FE10"/>
    <mergeCell ref="A12:G12"/>
    <mergeCell ref="H12:BM12"/>
    <mergeCell ref="BN12:DI12"/>
    <mergeCell ref="DJ12:FE12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23:G23"/>
    <mergeCell ref="I23:BM23"/>
    <mergeCell ref="BN23:DI23"/>
    <mergeCell ref="DJ23:FE23"/>
    <mergeCell ref="A24:G24"/>
    <mergeCell ref="I24:BM24"/>
    <mergeCell ref="BN24:DI24"/>
    <mergeCell ref="DJ24:FE24"/>
    <mergeCell ref="A25:G25"/>
    <mergeCell ref="I25:BM25"/>
    <mergeCell ref="BN25:DI25"/>
    <mergeCell ref="DJ25:FE25"/>
    <mergeCell ref="A26:G26"/>
    <mergeCell ref="I26:BM26"/>
    <mergeCell ref="BN26:DI26"/>
    <mergeCell ref="DJ26:FE26"/>
    <mergeCell ref="A27:G27"/>
    <mergeCell ref="I27:BM27"/>
    <mergeCell ref="BN27:DI27"/>
    <mergeCell ref="DJ27:FE27"/>
    <mergeCell ref="A28:G28"/>
    <mergeCell ref="I28:BM28"/>
    <mergeCell ref="BN28:DI28"/>
    <mergeCell ref="DJ28:FE28"/>
    <mergeCell ref="A29:G29"/>
    <mergeCell ref="I29:BM29"/>
    <mergeCell ref="BN29:DI29"/>
    <mergeCell ref="DJ29:FE29"/>
    <mergeCell ref="A30:G30"/>
    <mergeCell ref="I30:BM30"/>
    <mergeCell ref="BN30:DI30"/>
    <mergeCell ref="DJ30:FE30"/>
    <mergeCell ref="A31:G31"/>
    <mergeCell ref="I31:BM31"/>
    <mergeCell ref="BN31:DI31"/>
    <mergeCell ref="DJ31:FE31"/>
    <mergeCell ref="D33:AQ33"/>
    <mergeCell ref="AS33:CA33"/>
    <mergeCell ref="CC33:CW33"/>
    <mergeCell ref="D37:AQ37"/>
    <mergeCell ref="AS37:CA37"/>
    <mergeCell ref="CC37:CW37"/>
    <mergeCell ref="EP41:GK41"/>
    <mergeCell ref="D34:AQ34"/>
    <mergeCell ref="AS34:CA34"/>
    <mergeCell ref="CC34:CW34"/>
    <mergeCell ref="D36:AQ36"/>
    <mergeCell ref="AS36:CA36"/>
    <mergeCell ref="CC36:CW36"/>
  </mergeCells>
  <pageMargins left="0.56999999999999995" right="0.47" top="0.59" bottom="0.45" header="0.37" footer="0.26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V21"/>
  <sheetViews>
    <sheetView view="pageBreakPreview" topLeftCell="A10" zoomScaleNormal="100" zoomScaleSheetLayoutView="100" workbookViewId="0">
      <selection activeCell="DS7" sqref="DS7"/>
    </sheetView>
  </sheetViews>
  <sheetFormatPr defaultColWidth="0.85546875" defaultRowHeight="15" x14ac:dyDescent="0.25"/>
  <cols>
    <col min="1" max="16384" width="0.85546875" style="23"/>
  </cols>
  <sheetData>
    <row r="1" spans="1:100" s="20" customFormat="1" ht="15.75" x14ac:dyDescent="0.25"/>
    <row r="2" spans="1:100" s="20" customFormat="1" ht="40.5" customHeight="1" x14ac:dyDescent="0.25">
      <c r="A2" s="352" t="s">
        <v>200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</row>
    <row r="3" spans="1:100" s="20" customFormat="1" ht="15.75" x14ac:dyDescent="0.25">
      <c r="A3" s="352" t="s">
        <v>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</row>
    <row r="4" spans="1:100" s="20" customFormat="1" ht="15.75" x14ac:dyDescent="0.25"/>
    <row r="5" spans="1:100" s="32" customFormat="1" x14ac:dyDescent="0.25">
      <c r="A5" s="376" t="s">
        <v>48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8"/>
      <c r="AO5" s="376" t="s">
        <v>199</v>
      </c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8"/>
      <c r="BK5" s="376" t="s">
        <v>96</v>
      </c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8"/>
    </row>
    <row r="6" spans="1:100" s="21" customFormat="1" ht="121.5" customHeight="1" x14ac:dyDescent="0.25">
      <c r="A6" s="33"/>
      <c r="B6" s="633" t="s">
        <v>201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39"/>
      <c r="AO6" s="634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6"/>
      <c r="BK6" s="33"/>
      <c r="BL6" s="614" t="s">
        <v>202</v>
      </c>
      <c r="BM6" s="614"/>
      <c r="BN6" s="614"/>
      <c r="BO6" s="614"/>
      <c r="BP6" s="614"/>
      <c r="BQ6" s="614"/>
      <c r="BR6" s="614"/>
      <c r="BS6" s="614"/>
      <c r="BT6" s="614"/>
      <c r="BU6" s="614"/>
      <c r="BV6" s="614"/>
      <c r="BW6" s="614"/>
      <c r="BX6" s="614"/>
      <c r="BY6" s="614"/>
      <c r="BZ6" s="614"/>
      <c r="CA6" s="614"/>
      <c r="CB6" s="614"/>
      <c r="CC6" s="614"/>
      <c r="CD6" s="614"/>
      <c r="CE6" s="614"/>
      <c r="CF6" s="614"/>
      <c r="CG6" s="614"/>
      <c r="CH6" s="614"/>
      <c r="CI6" s="614"/>
      <c r="CJ6" s="614"/>
      <c r="CK6" s="614"/>
      <c r="CL6" s="614"/>
      <c r="CM6" s="614"/>
      <c r="CN6" s="614"/>
      <c r="CO6" s="614"/>
      <c r="CP6" s="614"/>
      <c r="CQ6" s="614"/>
      <c r="CR6" s="614"/>
      <c r="CS6" s="614"/>
      <c r="CT6" s="614"/>
      <c r="CU6" s="614"/>
      <c r="CV6" s="46"/>
    </row>
    <row r="7" spans="1:100" s="21" customFormat="1" ht="76.5" customHeight="1" x14ac:dyDescent="0.25">
      <c r="A7" s="34"/>
      <c r="B7" s="633" t="s">
        <v>203</v>
      </c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39"/>
      <c r="AO7" s="634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6"/>
      <c r="BK7" s="33"/>
      <c r="BL7" s="614" t="s">
        <v>204</v>
      </c>
      <c r="BM7" s="614"/>
      <c r="BN7" s="614"/>
      <c r="BO7" s="614"/>
      <c r="BP7" s="614"/>
      <c r="BQ7" s="614"/>
      <c r="BR7" s="614"/>
      <c r="BS7" s="614"/>
      <c r="BT7" s="614"/>
      <c r="BU7" s="614"/>
      <c r="BV7" s="614"/>
      <c r="BW7" s="614"/>
      <c r="BX7" s="614"/>
      <c r="BY7" s="614"/>
      <c r="BZ7" s="614"/>
      <c r="CA7" s="614"/>
      <c r="CB7" s="614"/>
      <c r="CC7" s="614"/>
      <c r="CD7" s="614"/>
      <c r="CE7" s="614"/>
      <c r="CF7" s="614"/>
      <c r="CG7" s="614"/>
      <c r="CH7" s="614"/>
      <c r="CI7" s="614"/>
      <c r="CJ7" s="614"/>
      <c r="CK7" s="614"/>
      <c r="CL7" s="614"/>
      <c r="CM7" s="614"/>
      <c r="CN7" s="614"/>
      <c r="CO7" s="614"/>
      <c r="CP7" s="614"/>
      <c r="CQ7" s="614"/>
      <c r="CR7" s="614"/>
      <c r="CS7" s="614"/>
      <c r="CT7" s="614"/>
      <c r="CU7" s="614"/>
      <c r="CV7" s="46"/>
    </row>
    <row r="8" spans="1:100" s="21" customFormat="1" ht="47.25" customHeight="1" x14ac:dyDescent="0.25">
      <c r="A8" s="34"/>
      <c r="B8" s="633" t="s">
        <v>205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39"/>
      <c r="AO8" s="634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  <c r="BB8" s="635"/>
      <c r="BC8" s="635"/>
      <c r="BD8" s="635"/>
      <c r="BE8" s="635"/>
      <c r="BF8" s="635"/>
      <c r="BG8" s="635"/>
      <c r="BH8" s="635"/>
      <c r="BI8" s="635"/>
      <c r="BJ8" s="636"/>
      <c r="BK8" s="33"/>
      <c r="BL8" s="614" t="s">
        <v>206</v>
      </c>
      <c r="BM8" s="614"/>
      <c r="BN8" s="614"/>
      <c r="BO8" s="614"/>
      <c r="BP8" s="614"/>
      <c r="BQ8" s="614"/>
      <c r="BR8" s="614"/>
      <c r="BS8" s="614"/>
      <c r="BT8" s="614"/>
      <c r="BU8" s="614"/>
      <c r="BV8" s="614"/>
      <c r="BW8" s="614"/>
      <c r="BX8" s="614"/>
      <c r="BY8" s="614"/>
      <c r="BZ8" s="614"/>
      <c r="CA8" s="614"/>
      <c r="CB8" s="614"/>
      <c r="CC8" s="614"/>
      <c r="CD8" s="614"/>
      <c r="CE8" s="614"/>
      <c r="CF8" s="614"/>
      <c r="CG8" s="614"/>
      <c r="CH8" s="614"/>
      <c r="CI8" s="614"/>
      <c r="CJ8" s="614"/>
      <c r="CK8" s="614"/>
      <c r="CL8" s="614"/>
      <c r="CM8" s="614"/>
      <c r="CN8" s="614"/>
      <c r="CO8" s="614"/>
      <c r="CP8" s="614"/>
      <c r="CQ8" s="614"/>
      <c r="CR8" s="614"/>
      <c r="CS8" s="614"/>
      <c r="CT8" s="614"/>
      <c r="CU8" s="614"/>
      <c r="CV8" s="46"/>
    </row>
    <row r="9" spans="1:100" s="21" customFormat="1" ht="48.75" customHeight="1" x14ac:dyDescent="0.25">
      <c r="A9" s="34"/>
      <c r="B9" s="633" t="s">
        <v>207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39"/>
      <c r="AO9" s="634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6"/>
      <c r="BK9" s="33"/>
      <c r="BL9" s="614" t="s">
        <v>208</v>
      </c>
      <c r="BM9" s="614"/>
      <c r="BN9" s="614"/>
      <c r="BO9" s="614"/>
      <c r="BP9" s="614"/>
      <c r="BQ9" s="614"/>
      <c r="BR9" s="614"/>
      <c r="BS9" s="614"/>
      <c r="BT9" s="614"/>
      <c r="BU9" s="614"/>
      <c r="BV9" s="614"/>
      <c r="BW9" s="614"/>
      <c r="BX9" s="614"/>
      <c r="BY9" s="614"/>
      <c r="BZ9" s="614"/>
      <c r="CA9" s="614"/>
      <c r="CB9" s="614"/>
      <c r="CC9" s="614"/>
      <c r="CD9" s="614"/>
      <c r="CE9" s="614"/>
      <c r="CF9" s="614"/>
      <c r="CG9" s="614"/>
      <c r="CH9" s="614"/>
      <c r="CI9" s="614"/>
      <c r="CJ9" s="614"/>
      <c r="CK9" s="614"/>
      <c r="CL9" s="614"/>
      <c r="CM9" s="614"/>
      <c r="CN9" s="614"/>
      <c r="CO9" s="614"/>
      <c r="CP9" s="614"/>
      <c r="CQ9" s="614"/>
      <c r="CR9" s="614"/>
      <c r="CS9" s="614"/>
      <c r="CT9" s="614"/>
      <c r="CU9" s="614"/>
      <c r="CV9" s="46"/>
    </row>
    <row r="10" spans="1:100" s="21" customFormat="1" ht="49.5" customHeight="1" x14ac:dyDescent="0.25">
      <c r="A10" s="34"/>
      <c r="B10" s="633" t="s">
        <v>209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  <c r="AN10" s="39"/>
      <c r="AO10" s="634" t="s">
        <v>210</v>
      </c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35"/>
      <c r="BJ10" s="636"/>
      <c r="BK10" s="33"/>
      <c r="BL10" s="331">
        <v>0</v>
      </c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46"/>
    </row>
    <row r="11" spans="1:100" s="21" customFormat="1" ht="68.25" customHeight="1" x14ac:dyDescent="0.25">
      <c r="A11" s="35"/>
      <c r="B11" s="631" t="s">
        <v>211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40"/>
      <c r="AO11" s="358" t="s">
        <v>210</v>
      </c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60"/>
      <c r="BK11" s="43"/>
      <c r="BL11" s="637" t="s">
        <v>212</v>
      </c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47"/>
    </row>
    <row r="12" spans="1:100" s="21" customFormat="1" ht="26.25" customHeight="1" x14ac:dyDescent="0.25">
      <c r="A12" s="36"/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41"/>
      <c r="AO12" s="361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3"/>
      <c r="BK12" s="44"/>
      <c r="BL12" s="385" t="s">
        <v>147</v>
      </c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48"/>
    </row>
    <row r="13" spans="1:100" s="21" customFormat="1" ht="28.5" customHeight="1" x14ac:dyDescent="0.25">
      <c r="A13" s="35"/>
      <c r="B13" s="631" t="s">
        <v>213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40"/>
      <c r="AO13" s="358" t="s">
        <v>210</v>
      </c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60"/>
      <c r="BK13" s="43"/>
      <c r="BL13" s="637" t="s">
        <v>214</v>
      </c>
      <c r="BM13" s="637"/>
      <c r="BN13" s="637"/>
      <c r="BO13" s="637"/>
      <c r="BP13" s="637"/>
      <c r="BQ13" s="637"/>
      <c r="BR13" s="637"/>
      <c r="BS13" s="637"/>
      <c r="BT13" s="637"/>
      <c r="BU13" s="637"/>
      <c r="BV13" s="637"/>
      <c r="BW13" s="637"/>
      <c r="BX13" s="637"/>
      <c r="BY13" s="637"/>
      <c r="BZ13" s="637"/>
      <c r="CA13" s="637"/>
      <c r="CB13" s="637"/>
      <c r="CC13" s="637"/>
      <c r="CD13" s="637"/>
      <c r="CE13" s="637"/>
      <c r="CF13" s="637"/>
      <c r="CG13" s="637"/>
      <c r="CH13" s="637"/>
      <c r="CI13" s="637"/>
      <c r="CJ13" s="637"/>
      <c r="CK13" s="637"/>
      <c r="CL13" s="637"/>
      <c r="CM13" s="637"/>
      <c r="CN13" s="637"/>
      <c r="CO13" s="637"/>
      <c r="CP13" s="637"/>
      <c r="CQ13" s="637"/>
      <c r="CR13" s="637"/>
      <c r="CS13" s="637"/>
      <c r="CT13" s="637"/>
      <c r="CU13" s="637"/>
      <c r="CV13" s="47"/>
    </row>
    <row r="14" spans="1:100" s="21" customFormat="1" ht="21.75" customHeight="1" x14ac:dyDescent="0.25">
      <c r="A14" s="36"/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41"/>
      <c r="AO14" s="361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3"/>
      <c r="BK14" s="44"/>
      <c r="BL14" s="385">
        <v>0</v>
      </c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48"/>
    </row>
    <row r="15" spans="1:100" s="21" customFormat="1" ht="29.25" customHeight="1" x14ac:dyDescent="0.25">
      <c r="A15" s="35"/>
      <c r="B15" s="631" t="s">
        <v>215</v>
      </c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40"/>
      <c r="AO15" s="358" t="s">
        <v>210</v>
      </c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60"/>
      <c r="BK15" s="43"/>
      <c r="BL15" s="637" t="s">
        <v>214</v>
      </c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47"/>
    </row>
    <row r="16" spans="1:100" s="21" customFormat="1" ht="33" customHeight="1" x14ac:dyDescent="0.25">
      <c r="A16" s="37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42"/>
      <c r="AO16" s="361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3"/>
      <c r="BK16" s="45"/>
      <c r="BL16" s="385">
        <v>0</v>
      </c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49"/>
    </row>
    <row r="17" spans="1:100" s="21" customFormat="1" ht="48" customHeight="1" x14ac:dyDescent="0.25">
      <c r="A17" s="34"/>
      <c r="B17" s="633" t="s">
        <v>216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39"/>
      <c r="AO17" s="634" t="s">
        <v>210</v>
      </c>
      <c r="AP17" s="635"/>
      <c r="AQ17" s="635"/>
      <c r="AR17" s="635"/>
      <c r="AS17" s="635"/>
      <c r="AT17" s="635"/>
      <c r="AU17" s="635"/>
      <c r="AV17" s="635"/>
      <c r="AW17" s="635"/>
      <c r="AX17" s="635"/>
      <c r="AY17" s="635"/>
      <c r="AZ17" s="635"/>
      <c r="BA17" s="635"/>
      <c r="BB17" s="635"/>
      <c r="BC17" s="635"/>
      <c r="BD17" s="635"/>
      <c r="BE17" s="635"/>
      <c r="BF17" s="635"/>
      <c r="BG17" s="635"/>
      <c r="BH17" s="635"/>
      <c r="BI17" s="635"/>
      <c r="BJ17" s="636"/>
      <c r="BK17" s="33"/>
      <c r="BL17" s="331">
        <v>0.65</v>
      </c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46"/>
    </row>
    <row r="19" spans="1:100" s="20" customFormat="1" ht="15.75" x14ac:dyDescent="0.25">
      <c r="A19" s="335" t="s">
        <v>18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 t="s">
        <v>19</v>
      </c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</row>
    <row r="20" spans="1:100" s="22" customFormat="1" ht="12.75" x14ac:dyDescent="0.25">
      <c r="A20" s="336" t="s">
        <v>20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 t="s">
        <v>21</v>
      </c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 t="s">
        <v>34</v>
      </c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</row>
    <row r="21" spans="1:100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</sheetData>
  <mergeCells count="41">
    <mergeCell ref="A2:CV2"/>
    <mergeCell ref="A3:CV3"/>
    <mergeCell ref="A5:AN5"/>
    <mergeCell ref="AO5:BJ5"/>
    <mergeCell ref="BK5:CV5"/>
    <mergeCell ref="B6:AM6"/>
    <mergeCell ref="AO6:BJ6"/>
    <mergeCell ref="BL6:CU6"/>
    <mergeCell ref="B7:AM7"/>
    <mergeCell ref="AO7:BJ7"/>
    <mergeCell ref="BL7:CU7"/>
    <mergeCell ref="B8:AM8"/>
    <mergeCell ref="AO8:BJ8"/>
    <mergeCell ref="BL8:CU8"/>
    <mergeCell ref="BL16:CU16"/>
    <mergeCell ref="B9:AM9"/>
    <mergeCell ref="AO9:BJ9"/>
    <mergeCell ref="BL9:CU9"/>
    <mergeCell ref="B10:AM10"/>
    <mergeCell ref="AO10:BJ10"/>
    <mergeCell ref="BL10:CU10"/>
    <mergeCell ref="AO17:BJ17"/>
    <mergeCell ref="BL17:CU17"/>
    <mergeCell ref="A19:AJ19"/>
    <mergeCell ref="AK19:BT19"/>
    <mergeCell ref="BU19:CV19"/>
    <mergeCell ref="BL11:CU11"/>
    <mergeCell ref="BL12:CU12"/>
    <mergeCell ref="BL13:CU13"/>
    <mergeCell ref="BL14:CU14"/>
    <mergeCell ref="BL15:CU15"/>
    <mergeCell ref="A20:AJ20"/>
    <mergeCell ref="AK20:BT20"/>
    <mergeCell ref="BU20:CV20"/>
    <mergeCell ref="B11:AM12"/>
    <mergeCell ref="AO11:BJ12"/>
    <mergeCell ref="B13:AM14"/>
    <mergeCell ref="AO13:BJ14"/>
    <mergeCell ref="B15:AM16"/>
    <mergeCell ref="AO15:BJ16"/>
    <mergeCell ref="B17:AM1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27"/>
  <sheetViews>
    <sheetView view="pageBreakPreview" topLeftCell="A16" zoomScaleNormal="100" workbookViewId="0">
      <selection activeCell="FC31" sqref="FC31"/>
    </sheetView>
  </sheetViews>
  <sheetFormatPr defaultColWidth="0.85546875" defaultRowHeight="15" x14ac:dyDescent="0.25"/>
  <cols>
    <col min="1" max="16384" width="0.85546875" style="1"/>
  </cols>
  <sheetData>
    <row r="1" spans="1:161" s="110" customFormat="1" ht="11.25" customHeight="1" x14ac:dyDescent="0.2">
      <c r="BG1" s="110" t="s">
        <v>357</v>
      </c>
    </row>
    <row r="2" spans="1:161" s="110" customFormat="1" ht="11.25" customHeight="1" x14ac:dyDescent="0.2">
      <c r="BG2" s="110" t="s">
        <v>85</v>
      </c>
    </row>
    <row r="3" spans="1:161" s="110" customFormat="1" ht="11.25" customHeight="1" x14ac:dyDescent="0.2">
      <c r="BG3" s="110" t="s">
        <v>86</v>
      </c>
    </row>
    <row r="4" spans="1:161" s="110" customFormat="1" ht="11.25" customHeight="1" x14ac:dyDescent="0.2">
      <c r="BG4" s="110" t="s">
        <v>87</v>
      </c>
    </row>
    <row r="5" spans="1:161" s="110" customFormat="1" ht="11.25" customHeight="1" x14ac:dyDescent="0.2">
      <c r="BG5" s="110" t="s">
        <v>88</v>
      </c>
    </row>
    <row r="6" spans="1:161" s="110" customFormat="1" ht="11.25" customHeight="1" x14ac:dyDescent="0.2">
      <c r="BG6" s="110" t="s">
        <v>89</v>
      </c>
    </row>
    <row r="7" spans="1:161" s="108" customFormat="1" ht="13.5" customHeight="1" x14ac:dyDescent="0.25"/>
    <row r="8" spans="1:161" s="108" customFormat="1" ht="51" customHeight="1" x14ac:dyDescent="0.25">
      <c r="A8" s="640" t="s">
        <v>358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640"/>
      <c r="BC8" s="640"/>
      <c r="BD8" s="640"/>
      <c r="BE8" s="640"/>
      <c r="BF8" s="640"/>
      <c r="BG8" s="640"/>
      <c r="BH8" s="640"/>
      <c r="BI8" s="640"/>
      <c r="BJ8" s="640"/>
      <c r="BK8" s="640"/>
      <c r="BL8" s="640"/>
      <c r="BM8" s="640"/>
      <c r="BN8" s="640"/>
      <c r="BO8" s="640"/>
      <c r="BP8" s="640"/>
      <c r="BQ8" s="640"/>
      <c r="BR8" s="640"/>
      <c r="BS8" s="640"/>
      <c r="BT8" s="640"/>
      <c r="BU8" s="640"/>
      <c r="BV8" s="640"/>
      <c r="BW8" s="640"/>
      <c r="BX8" s="640"/>
      <c r="BY8" s="640"/>
      <c r="BZ8" s="640"/>
      <c r="CA8" s="640"/>
      <c r="CB8" s="640"/>
      <c r="CC8" s="640"/>
      <c r="CD8" s="640"/>
      <c r="CE8" s="640"/>
      <c r="CF8" s="640"/>
      <c r="CG8" s="640"/>
      <c r="CH8" s="640"/>
      <c r="CI8" s="640"/>
      <c r="CJ8" s="640"/>
      <c r="CK8" s="640"/>
      <c r="CL8" s="640"/>
      <c r="CM8" s="640"/>
      <c r="CN8" s="640"/>
      <c r="CO8" s="640"/>
      <c r="CP8" s="640"/>
      <c r="CQ8" s="640"/>
      <c r="CR8" s="640"/>
      <c r="CS8" s="640"/>
      <c r="CT8" s="640"/>
      <c r="CU8" s="640"/>
      <c r="CV8" s="640"/>
      <c r="CW8" s="640"/>
      <c r="CX8" s="640"/>
      <c r="CY8" s="640"/>
      <c r="CZ8" s="640"/>
      <c r="DA8" s="640"/>
      <c r="DB8" s="640"/>
      <c r="DC8" s="640"/>
      <c r="DD8" s="640"/>
      <c r="DE8" s="640"/>
      <c r="DF8" s="640"/>
      <c r="DG8" s="640"/>
      <c r="DH8" s="640"/>
      <c r="DI8" s="640"/>
      <c r="DJ8" s="640"/>
      <c r="DK8" s="640"/>
      <c r="DL8" s="640"/>
      <c r="DM8" s="640"/>
      <c r="DN8" s="640"/>
      <c r="DO8" s="640"/>
      <c r="DP8" s="640"/>
      <c r="DQ8" s="640"/>
      <c r="DR8" s="640"/>
      <c r="DS8" s="640"/>
      <c r="DT8" s="640"/>
      <c r="DU8" s="640"/>
      <c r="DV8" s="640"/>
      <c r="DW8" s="640"/>
      <c r="DX8" s="640"/>
      <c r="DY8" s="640"/>
      <c r="DZ8" s="640"/>
      <c r="EA8" s="640"/>
      <c r="EB8" s="640"/>
      <c r="EC8" s="640"/>
      <c r="ED8" s="640"/>
      <c r="EE8" s="640"/>
      <c r="EF8" s="640"/>
      <c r="EG8" s="640"/>
      <c r="EH8" s="640"/>
      <c r="EI8" s="640"/>
      <c r="EJ8" s="640"/>
      <c r="EK8" s="640"/>
      <c r="EL8" s="640"/>
      <c r="EM8" s="640"/>
      <c r="EN8" s="640"/>
      <c r="EO8" s="640"/>
      <c r="EP8" s="640"/>
      <c r="EQ8" s="640"/>
      <c r="ER8" s="640"/>
      <c r="ES8" s="640"/>
      <c r="ET8" s="640"/>
      <c r="EU8" s="640"/>
      <c r="EV8" s="640"/>
      <c r="EW8" s="640"/>
      <c r="EX8" s="640"/>
      <c r="EY8" s="640"/>
      <c r="EZ8" s="640"/>
      <c r="FA8" s="640"/>
      <c r="FB8" s="640"/>
      <c r="FC8" s="640"/>
      <c r="FD8" s="640"/>
      <c r="FE8" s="640"/>
    </row>
    <row r="9" spans="1:161" s="108" customForma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641" t="s">
        <v>1</v>
      </c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41"/>
      <c r="DB9" s="641"/>
      <c r="DC9" s="641"/>
      <c r="DD9" s="641"/>
      <c r="DE9" s="641"/>
      <c r="DF9" s="641"/>
      <c r="DG9" s="641"/>
      <c r="DH9" s="641"/>
      <c r="DI9" s="641"/>
      <c r="DJ9" s="641"/>
      <c r="DK9" s="641"/>
      <c r="DL9" s="641"/>
      <c r="DM9" s="641"/>
      <c r="DN9" s="641"/>
      <c r="DO9" s="641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s="108" customFormat="1" x14ac:dyDescent="0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642" t="s">
        <v>307</v>
      </c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  <c r="DI10" s="642"/>
      <c r="DJ10" s="642"/>
      <c r="DK10" s="642"/>
      <c r="DL10" s="642"/>
      <c r="DM10" s="642"/>
      <c r="DN10" s="642"/>
      <c r="DO10" s="642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</row>
    <row r="11" spans="1:161" s="106" customFormat="1" ht="15.75" x14ac:dyDescent="0.25">
      <c r="A11" s="643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644"/>
      <c r="AZ11" s="644"/>
      <c r="BA11" s="644"/>
      <c r="BB11" s="644"/>
      <c r="BC11" s="644"/>
      <c r="BD11" s="644"/>
      <c r="BE11" s="644"/>
      <c r="BF11" s="644"/>
      <c r="BG11" s="644"/>
      <c r="BH11" s="644"/>
      <c r="BI11" s="644"/>
      <c r="BJ11" s="644"/>
      <c r="BK11" s="644"/>
      <c r="BL11" s="644"/>
      <c r="BM11" s="644"/>
      <c r="BN11" s="644"/>
      <c r="BO11" s="644"/>
      <c r="BP11" s="644"/>
      <c r="BQ11" s="644"/>
      <c r="BR11" s="644"/>
      <c r="BS11" s="644"/>
      <c r="BT11" s="644"/>
      <c r="BU11" s="644"/>
      <c r="BV11" s="644"/>
      <c r="BW11" s="644"/>
      <c r="BX11" s="644"/>
      <c r="BY11" s="644"/>
      <c r="BZ11" s="644"/>
      <c r="CA11" s="644"/>
      <c r="CB11" s="644"/>
      <c r="CC11" s="644"/>
      <c r="CD11" s="644"/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5"/>
    </row>
    <row r="12" spans="1:161" s="106" customFormat="1" ht="15.75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7" t="s">
        <v>359</v>
      </c>
      <c r="BE12" s="646" t="s">
        <v>262</v>
      </c>
      <c r="BF12" s="646"/>
      <c r="BG12" s="646"/>
      <c r="BH12" s="646"/>
      <c r="BI12" s="646"/>
      <c r="BJ12" s="646"/>
      <c r="BK12" s="646"/>
      <c r="BL12" s="64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8"/>
    </row>
    <row r="13" spans="1:161" s="106" customFormat="1" ht="3" customHeight="1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1"/>
    </row>
    <row r="14" spans="1:161" s="108" customFormat="1" ht="20.25" customHeight="1" x14ac:dyDescent="0.25">
      <c r="A14" s="114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647"/>
      <c r="BG14" s="647"/>
      <c r="BH14" s="647"/>
      <c r="BI14" s="647"/>
      <c r="BJ14" s="647"/>
      <c r="BK14" s="647"/>
      <c r="BL14" s="647"/>
      <c r="BM14" s="647"/>
      <c r="BN14" s="647"/>
      <c r="BO14" s="647"/>
      <c r="BP14" s="647"/>
      <c r="BQ14" s="647"/>
      <c r="BR14" s="647"/>
      <c r="BS14" s="647"/>
      <c r="BT14" s="647"/>
      <c r="BU14" s="647"/>
      <c r="BV14" s="647"/>
      <c r="BW14" s="647"/>
      <c r="BX14" s="647"/>
      <c r="BY14" s="647"/>
      <c r="BZ14" s="647"/>
      <c r="CA14" s="647"/>
      <c r="CB14" s="647"/>
      <c r="CC14" s="647"/>
      <c r="CD14" s="647"/>
      <c r="CE14" s="647"/>
      <c r="CF14" s="647"/>
      <c r="CG14" s="647"/>
      <c r="CH14" s="647"/>
      <c r="CI14" s="647"/>
      <c r="CJ14" s="647"/>
      <c r="CK14" s="647"/>
      <c r="CL14" s="647"/>
      <c r="CM14" s="647"/>
      <c r="CN14" s="647"/>
      <c r="CO14" s="647"/>
      <c r="CP14" s="647"/>
      <c r="CQ14" s="647"/>
      <c r="CR14" s="647"/>
      <c r="CS14" s="162"/>
      <c r="CT14" s="162"/>
      <c r="CU14" s="162"/>
      <c r="CV14" s="162"/>
      <c r="CW14" s="162"/>
      <c r="CX14" s="162"/>
      <c r="CY14" s="162" t="s">
        <v>360</v>
      </c>
      <c r="CZ14" s="162"/>
      <c r="DA14" s="162"/>
      <c r="DB14" s="162"/>
      <c r="DC14" s="162"/>
      <c r="DD14" s="163"/>
    </row>
    <row r="15" spans="1:161" s="108" customFormat="1" x14ac:dyDescent="0.25">
      <c r="A15" s="115"/>
      <c r="M15" s="638" t="s">
        <v>361</v>
      </c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8"/>
      <c r="BR15" s="638"/>
      <c r="BS15" s="638"/>
      <c r="BT15" s="638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DD15" s="116"/>
    </row>
    <row r="16" spans="1:161" s="108" customFormat="1" ht="6" customHeight="1" x14ac:dyDescent="0.25">
      <c r="A16" s="12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</row>
    <row r="17" spans="1:108" s="108" customFormat="1" ht="30.75" customHeight="1" x14ac:dyDescent="0.25">
      <c r="A17" s="630" t="s">
        <v>38</v>
      </c>
      <c r="B17" s="449"/>
      <c r="C17" s="449"/>
      <c r="D17" s="449"/>
      <c r="E17" s="449"/>
      <c r="F17" s="449"/>
      <c r="G17" s="449" t="s">
        <v>362</v>
      </c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630" t="s">
        <v>184</v>
      </c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49"/>
      <c r="DA17" s="449"/>
      <c r="DB17" s="449"/>
      <c r="DC17" s="449"/>
      <c r="DD17" s="449"/>
    </row>
    <row r="18" spans="1:108" s="108" customFormat="1" x14ac:dyDescent="0.25">
      <c r="A18" s="391">
        <v>1</v>
      </c>
      <c r="B18" s="391"/>
      <c r="C18" s="391"/>
      <c r="D18" s="391"/>
      <c r="E18" s="391"/>
      <c r="F18" s="391"/>
      <c r="G18" s="639">
        <v>2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391">
        <v>3</v>
      </c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</row>
    <row r="19" spans="1:108" s="108" customFormat="1" ht="123.75" customHeight="1" x14ac:dyDescent="0.25">
      <c r="A19" s="391">
        <v>1</v>
      </c>
      <c r="B19" s="391"/>
      <c r="C19" s="391"/>
      <c r="D19" s="391"/>
      <c r="E19" s="391"/>
      <c r="F19" s="392"/>
      <c r="G19" s="166"/>
      <c r="H19" s="388" t="s">
        <v>363</v>
      </c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9"/>
      <c r="BF19" s="405">
        <v>325</v>
      </c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7"/>
    </row>
    <row r="20" spans="1:108" s="108" customFormat="1" ht="123.75" customHeight="1" x14ac:dyDescent="0.25">
      <c r="A20" s="391">
        <v>2</v>
      </c>
      <c r="B20" s="391"/>
      <c r="C20" s="391"/>
      <c r="D20" s="391"/>
      <c r="E20" s="391"/>
      <c r="F20" s="392"/>
      <c r="G20" s="166"/>
      <c r="H20" s="388" t="s">
        <v>364</v>
      </c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9"/>
      <c r="BF20" s="405">
        <v>325</v>
      </c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7"/>
    </row>
    <row r="21" spans="1:108" s="108" customFormat="1" ht="123.75" customHeight="1" x14ac:dyDescent="0.25">
      <c r="A21" s="391">
        <v>3</v>
      </c>
      <c r="B21" s="391"/>
      <c r="C21" s="391"/>
      <c r="D21" s="391"/>
      <c r="E21" s="391"/>
      <c r="F21" s="392"/>
      <c r="G21" s="166"/>
      <c r="H21" s="388" t="s">
        <v>365</v>
      </c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9"/>
      <c r="BF21" s="405">
        <v>0</v>
      </c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7"/>
    </row>
    <row r="23" spans="1:108" x14ac:dyDescent="0.25">
      <c r="D23" s="562" t="s">
        <v>18</v>
      </c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S23" s="562" t="s">
        <v>304</v>
      </c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C23" s="562"/>
      <c r="CD23" s="562"/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2"/>
      <c r="CS23" s="562"/>
      <c r="CT23" s="562"/>
      <c r="CU23" s="562"/>
      <c r="CV23" s="562"/>
      <c r="CW23" s="562"/>
    </row>
    <row r="24" spans="1:108" x14ac:dyDescent="0.25">
      <c r="D24" s="559" t="s">
        <v>134</v>
      </c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2"/>
      <c r="AS24" s="559" t="s">
        <v>135</v>
      </c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2"/>
      <c r="CC24" s="559" t="s">
        <v>136</v>
      </c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59"/>
      <c r="CQ24" s="559"/>
      <c r="CR24" s="559"/>
      <c r="CS24" s="559"/>
      <c r="CT24" s="559"/>
      <c r="CU24" s="559"/>
      <c r="CV24" s="559"/>
      <c r="CW24" s="559"/>
    </row>
    <row r="26" spans="1:108" hidden="1" x14ac:dyDescent="0.25">
      <c r="D26" s="562" t="s">
        <v>333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S26" s="562" t="s">
        <v>334</v>
      </c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2"/>
      <c r="CO26" s="562"/>
      <c r="CP26" s="562"/>
      <c r="CQ26" s="562"/>
      <c r="CR26" s="562"/>
      <c r="CS26" s="562"/>
      <c r="CT26" s="562"/>
      <c r="CU26" s="562"/>
      <c r="CV26" s="562"/>
      <c r="CW26" s="562"/>
    </row>
    <row r="27" spans="1:108" hidden="1" x14ac:dyDescent="0.25">
      <c r="D27" s="559" t="s">
        <v>134</v>
      </c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2"/>
      <c r="AS27" s="559" t="s">
        <v>135</v>
      </c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2"/>
      <c r="CC27" s="559" t="s">
        <v>136</v>
      </c>
      <c r="CD27" s="559"/>
      <c r="CE27" s="559"/>
      <c r="CF27" s="559"/>
      <c r="CG27" s="559"/>
      <c r="CH27" s="559"/>
      <c r="CI27" s="559"/>
      <c r="CJ27" s="559"/>
      <c r="CK27" s="559"/>
      <c r="CL27" s="559"/>
      <c r="CM27" s="559"/>
      <c r="CN27" s="559"/>
      <c r="CO27" s="559"/>
      <c r="CP27" s="559"/>
      <c r="CQ27" s="559"/>
      <c r="CR27" s="559"/>
      <c r="CS27" s="559"/>
      <c r="CT27" s="559"/>
      <c r="CU27" s="559"/>
      <c r="CV27" s="559"/>
      <c r="CW27" s="559"/>
    </row>
  </sheetData>
  <mergeCells count="34">
    <mergeCell ref="A8:FE8"/>
    <mergeCell ref="AQ9:DO9"/>
    <mergeCell ref="AQ10:DO10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  <mergeCell ref="D23:AQ23"/>
    <mergeCell ref="AS23:CA23"/>
    <mergeCell ref="CC23:CW23"/>
    <mergeCell ref="D27:AQ27"/>
    <mergeCell ref="AS27:CA27"/>
    <mergeCell ref="CC27:CW27"/>
    <mergeCell ref="D24:AQ24"/>
    <mergeCell ref="AS24:CA24"/>
    <mergeCell ref="CC24:CW24"/>
    <mergeCell ref="D26:AQ26"/>
    <mergeCell ref="AS26:CA26"/>
    <mergeCell ref="CC26:CW26"/>
  </mergeCells>
  <pageMargins left="0.69" right="0.55000000000000004" top="0.98425196850393704" bottom="0.98425196850393704" header="0.48" footer="0.51181102362204722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00"/>
  <sheetViews>
    <sheetView view="pageBreakPreview" zoomScale="60" zoomScaleNormal="100" workbookViewId="0">
      <selection activeCell="O11" sqref="O11"/>
    </sheetView>
  </sheetViews>
  <sheetFormatPr defaultRowHeight="16.5" x14ac:dyDescent="0.3"/>
  <cols>
    <col min="1" max="1" width="9.140625" style="136"/>
    <col min="2" max="2" width="18.28515625" style="136" bestFit="1" customWidth="1"/>
    <col min="3" max="5" width="9.140625" style="136"/>
    <col min="6" max="6" width="18.28515625" style="136" bestFit="1" customWidth="1"/>
    <col min="7" max="7" width="16.140625" style="136" bestFit="1" customWidth="1"/>
    <col min="8" max="9" width="9.140625" style="136"/>
    <col min="10" max="16384" width="9.140625" style="134"/>
  </cols>
  <sheetData>
    <row r="1" spans="1:43" x14ac:dyDescent="0.25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spans="1:43" x14ac:dyDescent="0.3">
      <c r="A2" s="134" t="s">
        <v>337</v>
      </c>
      <c r="B2" s="134"/>
      <c r="C2" s="134"/>
      <c r="D2" s="134"/>
      <c r="E2" s="134"/>
      <c r="F2" s="134"/>
      <c r="G2" s="134"/>
      <c r="H2" s="134"/>
      <c r="I2" s="134"/>
      <c r="Q2" s="135" t="s">
        <v>338</v>
      </c>
      <c r="R2" s="136" t="s">
        <v>339</v>
      </c>
      <c r="S2" s="135">
        <v>2020</v>
      </c>
      <c r="T2" s="134" t="s">
        <v>340</v>
      </c>
      <c r="W2" s="137"/>
      <c r="X2" s="137"/>
      <c r="Y2" s="137"/>
      <c r="Z2" s="137"/>
      <c r="AA2" s="137"/>
    </row>
    <row r="3" spans="1:43" ht="15" x14ac:dyDescent="0.25">
      <c r="A3" s="655" t="s">
        <v>1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W3" s="137"/>
      <c r="X3" s="137"/>
      <c r="Y3" s="137"/>
      <c r="Z3" s="137"/>
      <c r="AA3" s="137"/>
    </row>
    <row r="4" spans="1:43" ht="15" x14ac:dyDescent="0.25">
      <c r="A4" s="656" t="s">
        <v>341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138"/>
      <c r="V4" s="138"/>
      <c r="W4" s="138"/>
      <c r="X4" s="138"/>
      <c r="Y4" s="138"/>
      <c r="Z4" s="138"/>
      <c r="AA4" s="138"/>
    </row>
    <row r="5" spans="1:43" s="136" customFormat="1" ht="27.75" customHeight="1" thickBot="1" x14ac:dyDescent="0.35">
      <c r="A5" s="139"/>
      <c r="B5" s="139"/>
      <c r="C5" s="139"/>
      <c r="D5" s="139"/>
      <c r="E5" s="139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4"/>
      <c r="T5" s="134"/>
      <c r="U5" s="134"/>
      <c r="V5" s="134"/>
      <c r="W5" s="134"/>
      <c r="X5" s="134"/>
      <c r="Y5" s="134"/>
      <c r="Z5" s="134"/>
      <c r="AA5" s="134"/>
    </row>
    <row r="6" spans="1:43" ht="32.25" customHeight="1" thickBot="1" x14ac:dyDescent="0.3">
      <c r="A6" s="658" t="s">
        <v>217</v>
      </c>
      <c r="B6" s="659"/>
      <c r="C6" s="659"/>
      <c r="D6" s="659"/>
      <c r="E6" s="659"/>
      <c r="F6" s="659"/>
      <c r="G6" s="659"/>
      <c r="H6" s="659"/>
      <c r="I6" s="660"/>
      <c r="J6" s="659" t="s">
        <v>218</v>
      </c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60"/>
      <c r="W6" s="661" t="s">
        <v>219</v>
      </c>
      <c r="X6" s="665" t="s">
        <v>220</v>
      </c>
      <c r="Y6" s="666"/>
      <c r="Z6" s="667"/>
      <c r="AA6" s="663" t="s">
        <v>221</v>
      </c>
    </row>
    <row r="7" spans="1:43" ht="171.75" customHeight="1" thickBot="1" x14ac:dyDescent="0.3">
      <c r="A7" s="661" t="s">
        <v>342</v>
      </c>
      <c r="B7" s="661" t="s">
        <v>343</v>
      </c>
      <c r="C7" s="661" t="s">
        <v>222</v>
      </c>
      <c r="D7" s="661" t="s">
        <v>344</v>
      </c>
      <c r="E7" s="661" t="s">
        <v>223</v>
      </c>
      <c r="F7" s="661" t="s">
        <v>224</v>
      </c>
      <c r="G7" s="661" t="s">
        <v>225</v>
      </c>
      <c r="H7" s="661" t="s">
        <v>226</v>
      </c>
      <c r="I7" s="661" t="s">
        <v>345</v>
      </c>
      <c r="J7" s="663" t="s">
        <v>227</v>
      </c>
      <c r="K7" s="661" t="s">
        <v>228</v>
      </c>
      <c r="L7" s="661" t="s">
        <v>229</v>
      </c>
      <c r="M7" s="658" t="s">
        <v>230</v>
      </c>
      <c r="N7" s="659"/>
      <c r="O7" s="659"/>
      <c r="P7" s="659"/>
      <c r="Q7" s="659"/>
      <c r="R7" s="659"/>
      <c r="S7" s="659"/>
      <c r="T7" s="659"/>
      <c r="U7" s="660"/>
      <c r="V7" s="661" t="s">
        <v>231</v>
      </c>
      <c r="W7" s="662"/>
      <c r="X7" s="668"/>
      <c r="Y7" s="669"/>
      <c r="Z7" s="670"/>
      <c r="AA7" s="664"/>
    </row>
    <row r="8" spans="1:43" ht="63.75" customHeight="1" thickBot="1" x14ac:dyDescent="0.3">
      <c r="A8" s="662"/>
      <c r="B8" s="662"/>
      <c r="C8" s="662"/>
      <c r="D8" s="662"/>
      <c r="E8" s="662"/>
      <c r="F8" s="662"/>
      <c r="G8" s="662"/>
      <c r="H8" s="662"/>
      <c r="I8" s="662"/>
      <c r="J8" s="664"/>
      <c r="K8" s="662"/>
      <c r="L8" s="662"/>
      <c r="M8" s="661" t="s">
        <v>232</v>
      </c>
      <c r="N8" s="658" t="s">
        <v>233</v>
      </c>
      <c r="O8" s="659"/>
      <c r="P8" s="660"/>
      <c r="Q8" s="658" t="s">
        <v>346</v>
      </c>
      <c r="R8" s="659"/>
      <c r="S8" s="659"/>
      <c r="T8" s="660"/>
      <c r="U8" s="661" t="s">
        <v>234</v>
      </c>
      <c r="V8" s="662"/>
      <c r="W8" s="662"/>
      <c r="X8" s="661" t="s">
        <v>235</v>
      </c>
      <c r="Y8" s="661" t="s">
        <v>236</v>
      </c>
      <c r="Z8" s="661" t="s">
        <v>237</v>
      </c>
      <c r="AA8" s="664"/>
    </row>
    <row r="9" spans="1:43" ht="71.25" customHeight="1" thickBot="1" x14ac:dyDescent="0.3">
      <c r="A9" s="662"/>
      <c r="B9" s="662"/>
      <c r="C9" s="662"/>
      <c r="D9" s="662"/>
      <c r="E9" s="662"/>
      <c r="F9" s="662"/>
      <c r="G9" s="662"/>
      <c r="H9" s="662"/>
      <c r="I9" s="662"/>
      <c r="J9" s="664"/>
      <c r="K9" s="662"/>
      <c r="L9" s="662"/>
      <c r="M9" s="662"/>
      <c r="N9" s="141" t="s">
        <v>238</v>
      </c>
      <c r="O9" s="141" t="s">
        <v>239</v>
      </c>
      <c r="P9" s="141" t="s">
        <v>240</v>
      </c>
      <c r="Q9" s="141" t="s">
        <v>241</v>
      </c>
      <c r="R9" s="141" t="s">
        <v>242</v>
      </c>
      <c r="S9" s="141" t="s">
        <v>347</v>
      </c>
      <c r="T9" s="141" t="s">
        <v>348</v>
      </c>
      <c r="U9" s="662"/>
      <c r="V9" s="662"/>
      <c r="W9" s="662"/>
      <c r="X9" s="662"/>
      <c r="Y9" s="662"/>
      <c r="Z9" s="662"/>
      <c r="AA9" s="664"/>
    </row>
    <row r="10" spans="1:43" ht="17.25" customHeight="1" thickBot="1" x14ac:dyDescent="0.3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  <c r="M10" s="142">
        <v>13</v>
      </c>
      <c r="N10" s="142">
        <v>14</v>
      </c>
      <c r="O10" s="142">
        <v>15</v>
      </c>
      <c r="P10" s="142">
        <v>16</v>
      </c>
      <c r="Q10" s="142">
        <v>17</v>
      </c>
      <c r="R10" s="142">
        <v>18</v>
      </c>
      <c r="S10" s="142">
        <v>19</v>
      </c>
      <c r="T10" s="142">
        <v>20</v>
      </c>
      <c r="U10" s="142">
        <v>21</v>
      </c>
      <c r="V10" s="142">
        <v>22</v>
      </c>
      <c r="W10" s="142">
        <v>23</v>
      </c>
      <c r="X10" s="142">
        <v>24</v>
      </c>
      <c r="Y10" s="142">
        <v>25</v>
      </c>
      <c r="Z10" s="142">
        <v>26</v>
      </c>
      <c r="AA10" s="142">
        <v>27</v>
      </c>
    </row>
    <row r="11" spans="1:43" s="144" customFormat="1" ht="146.1" customHeight="1" x14ac:dyDescent="0.25">
      <c r="A11" s="147">
        <v>1</v>
      </c>
      <c r="B11" s="147" t="s">
        <v>1</v>
      </c>
      <c r="C11" s="147" t="s">
        <v>349</v>
      </c>
      <c r="D11" s="147" t="s">
        <v>542</v>
      </c>
      <c r="E11" s="147" t="s">
        <v>350</v>
      </c>
      <c r="F11" s="147" t="s">
        <v>351</v>
      </c>
      <c r="G11" s="147" t="s">
        <v>352</v>
      </c>
      <c r="H11" s="147" t="s">
        <v>251</v>
      </c>
      <c r="I11" s="147">
        <v>1</v>
      </c>
      <c r="J11" s="147" t="s">
        <v>543</v>
      </c>
      <c r="K11" s="147">
        <v>0</v>
      </c>
      <c r="L11" s="147">
        <v>0</v>
      </c>
      <c r="M11" s="147">
        <v>60</v>
      </c>
      <c r="N11" s="147">
        <v>0</v>
      </c>
      <c r="O11" s="147">
        <v>0</v>
      </c>
      <c r="P11" s="147">
        <v>60</v>
      </c>
      <c r="Q11" s="147">
        <v>0</v>
      </c>
      <c r="R11" s="147">
        <v>0</v>
      </c>
      <c r="S11" s="147">
        <v>0</v>
      </c>
      <c r="T11" s="147">
        <v>60</v>
      </c>
      <c r="U11" s="147">
        <v>0</v>
      </c>
      <c r="V11" s="147">
        <v>40</v>
      </c>
      <c r="W11" s="147"/>
      <c r="X11" s="147" t="s">
        <v>356</v>
      </c>
      <c r="Y11" s="147" t="s">
        <v>353</v>
      </c>
      <c r="Z11" s="147" t="s">
        <v>354</v>
      </c>
      <c r="AA11" s="147">
        <v>1</v>
      </c>
      <c r="AB11" s="143"/>
      <c r="AC11" s="143"/>
    </row>
    <row r="12" spans="1:43" s="144" customFormat="1" x14ac:dyDescent="0.25">
      <c r="A12" s="648" t="s">
        <v>243</v>
      </c>
      <c r="B12" s="649"/>
      <c r="C12" s="649"/>
      <c r="D12" s="649"/>
      <c r="E12" s="649"/>
      <c r="F12" s="649"/>
      <c r="G12" s="650"/>
      <c r="H12" s="148" t="s">
        <v>244</v>
      </c>
      <c r="I12" s="148">
        <v>1</v>
      </c>
      <c r="J12" s="150" t="s">
        <v>245</v>
      </c>
      <c r="K12" s="150" t="s">
        <v>245</v>
      </c>
      <c r="L12" s="150" t="s">
        <v>245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50" t="s">
        <v>245</v>
      </c>
      <c r="Y12" s="150" t="s">
        <v>245</v>
      </c>
      <c r="Z12" s="150" t="s">
        <v>245</v>
      </c>
      <c r="AA12" s="150" t="s">
        <v>355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</row>
    <row r="13" spans="1:43" s="144" customFormat="1" x14ac:dyDescent="0.25">
      <c r="A13" s="651" t="s">
        <v>246</v>
      </c>
      <c r="B13" s="652"/>
      <c r="C13" s="652"/>
      <c r="D13" s="652"/>
      <c r="E13" s="652"/>
      <c r="F13" s="652"/>
      <c r="G13" s="653"/>
      <c r="H13" s="151" t="s">
        <v>247</v>
      </c>
      <c r="I13" s="151" t="s">
        <v>245</v>
      </c>
      <c r="J13" s="152" t="s">
        <v>245</v>
      </c>
      <c r="K13" s="152" t="s">
        <v>245</v>
      </c>
      <c r="L13" s="152" t="s">
        <v>245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 t="s">
        <v>245</v>
      </c>
      <c r="Y13" s="152" t="s">
        <v>245</v>
      </c>
      <c r="Z13" s="152" t="s">
        <v>245</v>
      </c>
      <c r="AA13" s="152">
        <v>0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</row>
    <row r="14" spans="1:43" s="144" customFormat="1" x14ac:dyDescent="0.25">
      <c r="A14" s="651" t="s">
        <v>248</v>
      </c>
      <c r="B14" s="652"/>
      <c r="C14" s="652"/>
      <c r="D14" s="652"/>
      <c r="E14" s="652"/>
      <c r="F14" s="652"/>
      <c r="G14" s="653"/>
      <c r="H14" s="151" t="s">
        <v>249</v>
      </c>
      <c r="I14" s="151" t="s">
        <v>245</v>
      </c>
      <c r="J14" s="152" t="s">
        <v>245</v>
      </c>
      <c r="K14" s="152" t="s">
        <v>245</v>
      </c>
      <c r="L14" s="152" t="s">
        <v>245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 t="s">
        <v>245</v>
      </c>
      <c r="Y14" s="152" t="s">
        <v>245</v>
      </c>
      <c r="Z14" s="152" t="s">
        <v>245</v>
      </c>
      <c r="AA14" s="152">
        <v>0</v>
      </c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144" customFormat="1" x14ac:dyDescent="0.25">
      <c r="A15" s="651" t="s">
        <v>250</v>
      </c>
      <c r="B15" s="652"/>
      <c r="C15" s="652"/>
      <c r="D15" s="652"/>
      <c r="E15" s="652"/>
      <c r="F15" s="652"/>
      <c r="G15" s="653"/>
      <c r="H15" s="151" t="s">
        <v>251</v>
      </c>
      <c r="I15" s="151">
        <v>1</v>
      </c>
      <c r="J15" s="152" t="s">
        <v>245</v>
      </c>
      <c r="K15" s="152" t="s">
        <v>245</v>
      </c>
      <c r="L15" s="152" t="s">
        <v>245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 t="s">
        <v>245</v>
      </c>
      <c r="Y15" s="152" t="s">
        <v>245</v>
      </c>
      <c r="Z15" s="152" t="s">
        <v>245</v>
      </c>
      <c r="AA15" s="152" t="s">
        <v>355</v>
      </c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144" customFormat="1" x14ac:dyDescent="0.25">
      <c r="A16" s="651" t="s">
        <v>252</v>
      </c>
      <c r="B16" s="652"/>
      <c r="C16" s="652"/>
      <c r="D16" s="652"/>
      <c r="E16" s="652"/>
      <c r="F16" s="652"/>
      <c r="G16" s="653"/>
      <c r="H16" s="151" t="s">
        <v>253</v>
      </c>
      <c r="I16" s="151" t="s">
        <v>245</v>
      </c>
      <c r="J16" s="152" t="s">
        <v>245</v>
      </c>
      <c r="K16" s="152" t="s">
        <v>245</v>
      </c>
      <c r="L16" s="152" t="s">
        <v>245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2" t="s">
        <v>245</v>
      </c>
      <c r="Y16" s="152" t="s">
        <v>245</v>
      </c>
      <c r="Z16" s="152" t="s">
        <v>245</v>
      </c>
      <c r="AA16" s="152">
        <v>1</v>
      </c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27" s="144" customFormat="1" x14ac:dyDescent="0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s="144" customFormat="1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s="144" customFormat="1" x14ac:dyDescent="0.25"/>
    <row r="20" spans="1:27" s="144" customFormat="1" x14ac:dyDescent="0.25"/>
    <row r="21" spans="1:27" s="144" customFormat="1" x14ac:dyDescent="0.25"/>
    <row r="22" spans="1:27" s="144" customFormat="1" x14ac:dyDescent="0.25"/>
    <row r="23" spans="1:27" s="144" customFormat="1" x14ac:dyDescent="0.25"/>
    <row r="24" spans="1:27" s="144" customFormat="1" x14ac:dyDescent="0.25"/>
    <row r="25" spans="1:27" s="144" customFormat="1" x14ac:dyDescent="0.25"/>
    <row r="26" spans="1:27" s="144" customFormat="1" x14ac:dyDescent="0.25"/>
    <row r="27" spans="1:27" s="144" customFormat="1" x14ac:dyDescent="0.25"/>
    <row r="28" spans="1:27" s="144" customFormat="1" x14ac:dyDescent="0.25"/>
    <row r="29" spans="1:27" s="144" customFormat="1" x14ac:dyDescent="0.25"/>
    <row r="30" spans="1:27" s="144" customFormat="1" x14ac:dyDescent="0.25"/>
    <row r="31" spans="1:27" s="144" customFormat="1" x14ac:dyDescent="0.25"/>
    <row r="32" spans="1:27" s="144" customFormat="1" x14ac:dyDescent="0.25"/>
    <row r="33" s="144" customFormat="1" x14ac:dyDescent="0.25"/>
    <row r="34" s="144" customFormat="1" x14ac:dyDescent="0.25"/>
    <row r="35" s="144" customFormat="1" x14ac:dyDescent="0.25"/>
    <row r="36" s="144" customFormat="1" x14ac:dyDescent="0.25"/>
    <row r="37" s="144" customFormat="1" x14ac:dyDescent="0.25"/>
    <row r="38" s="144" customFormat="1" x14ac:dyDescent="0.25"/>
    <row r="39" s="144" customFormat="1" x14ac:dyDescent="0.25"/>
    <row r="40" s="144" customFormat="1" x14ac:dyDescent="0.25"/>
    <row r="41" s="144" customFormat="1" x14ac:dyDescent="0.25"/>
    <row r="42" s="144" customFormat="1" x14ac:dyDescent="0.25"/>
    <row r="43" s="144" customFormat="1" x14ac:dyDescent="0.25"/>
    <row r="44" s="144" customFormat="1" x14ac:dyDescent="0.25"/>
    <row r="45" s="144" customFormat="1" x14ac:dyDescent="0.25"/>
    <row r="46" s="144" customFormat="1" x14ac:dyDescent="0.25"/>
    <row r="47" s="144" customFormat="1" x14ac:dyDescent="0.25"/>
    <row r="48" s="144" customFormat="1" x14ac:dyDescent="0.25"/>
    <row r="49" s="144" customFormat="1" x14ac:dyDescent="0.25"/>
    <row r="50" s="144" customFormat="1" x14ac:dyDescent="0.25"/>
    <row r="51" s="144" customFormat="1" x14ac:dyDescent="0.25"/>
    <row r="52" s="144" customFormat="1" x14ac:dyDescent="0.25"/>
    <row r="53" s="144" customFormat="1" x14ac:dyDescent="0.25"/>
    <row r="54" s="144" customFormat="1" x14ac:dyDescent="0.25"/>
    <row r="55" s="144" customFormat="1" x14ac:dyDescent="0.25"/>
    <row r="56" s="144" customFormat="1" x14ac:dyDescent="0.25"/>
    <row r="57" s="144" customFormat="1" x14ac:dyDescent="0.25"/>
    <row r="58" s="144" customFormat="1" x14ac:dyDescent="0.25"/>
    <row r="59" s="144" customFormat="1" x14ac:dyDescent="0.25"/>
    <row r="60" s="144" customFormat="1" x14ac:dyDescent="0.25"/>
    <row r="61" s="144" customFormat="1" x14ac:dyDescent="0.25"/>
    <row r="62" s="144" customFormat="1" x14ac:dyDescent="0.25"/>
    <row r="63" s="144" customFormat="1" x14ac:dyDescent="0.25"/>
    <row r="64" s="144" customFormat="1" x14ac:dyDescent="0.25"/>
    <row r="65" s="144" customFormat="1" x14ac:dyDescent="0.25"/>
    <row r="66" s="144" customFormat="1" x14ac:dyDescent="0.25"/>
    <row r="67" s="144" customFormat="1" x14ac:dyDescent="0.25"/>
    <row r="68" s="144" customFormat="1" x14ac:dyDescent="0.25"/>
    <row r="69" s="144" customFormat="1" x14ac:dyDescent="0.25"/>
    <row r="70" s="144" customFormat="1" x14ac:dyDescent="0.25"/>
    <row r="71" s="144" customFormat="1" x14ac:dyDescent="0.25"/>
    <row r="72" s="144" customFormat="1" x14ac:dyDescent="0.25"/>
    <row r="73" s="144" customFormat="1" x14ac:dyDescent="0.25"/>
    <row r="74" s="144" customFormat="1" x14ac:dyDescent="0.25"/>
    <row r="75" s="144" customFormat="1" x14ac:dyDescent="0.25"/>
    <row r="76" s="144" customFormat="1" x14ac:dyDescent="0.25"/>
    <row r="77" s="144" customFormat="1" x14ac:dyDescent="0.25"/>
    <row r="78" s="144" customFormat="1" x14ac:dyDescent="0.25"/>
    <row r="79" s="144" customFormat="1" x14ac:dyDescent="0.25"/>
    <row r="80" s="144" customFormat="1" x14ac:dyDescent="0.25"/>
    <row r="81" s="144" customFormat="1" x14ac:dyDescent="0.25"/>
    <row r="82" s="144" customFormat="1" x14ac:dyDescent="0.25"/>
    <row r="83" s="144" customFormat="1" x14ac:dyDescent="0.25"/>
    <row r="84" s="144" customFormat="1" x14ac:dyDescent="0.25"/>
    <row r="85" s="144" customFormat="1" x14ac:dyDescent="0.25"/>
    <row r="86" s="144" customFormat="1" x14ac:dyDescent="0.25"/>
    <row r="87" s="144" customFormat="1" x14ac:dyDescent="0.25"/>
    <row r="88" s="144" customFormat="1" x14ac:dyDescent="0.25"/>
    <row r="89" s="144" customFormat="1" x14ac:dyDescent="0.25"/>
    <row r="90" s="144" customFormat="1" x14ac:dyDescent="0.25"/>
    <row r="91" s="144" customFormat="1" x14ac:dyDescent="0.25"/>
    <row r="92" s="144" customFormat="1" x14ac:dyDescent="0.25"/>
    <row r="93" s="144" customFormat="1" x14ac:dyDescent="0.25"/>
    <row r="94" s="144" customFormat="1" x14ac:dyDescent="0.25"/>
    <row r="95" s="144" customFormat="1" x14ac:dyDescent="0.25"/>
    <row r="96" s="144" customFormat="1" x14ac:dyDescent="0.25"/>
    <row r="97" s="144" customFormat="1" x14ac:dyDescent="0.25"/>
    <row r="98" s="144" customFormat="1" x14ac:dyDescent="0.25"/>
    <row r="99" s="144" customFormat="1" x14ac:dyDescent="0.25"/>
    <row r="100" s="144" customFormat="1" x14ac:dyDescent="0.25"/>
    <row r="101" s="144" customFormat="1" x14ac:dyDescent="0.25"/>
    <row r="102" s="144" customFormat="1" x14ac:dyDescent="0.25"/>
    <row r="103" s="144" customFormat="1" x14ac:dyDescent="0.25"/>
    <row r="104" s="144" customFormat="1" x14ac:dyDescent="0.25"/>
    <row r="105" s="144" customFormat="1" x14ac:dyDescent="0.25"/>
    <row r="106" s="144" customFormat="1" x14ac:dyDescent="0.25"/>
    <row r="107" s="144" customFormat="1" x14ac:dyDescent="0.25"/>
    <row r="108" s="144" customFormat="1" x14ac:dyDescent="0.25"/>
    <row r="109" s="144" customFormat="1" x14ac:dyDescent="0.25"/>
    <row r="110" s="144" customFormat="1" x14ac:dyDescent="0.25"/>
    <row r="111" s="144" customFormat="1" x14ac:dyDescent="0.25"/>
    <row r="112" s="144" customFormat="1" x14ac:dyDescent="0.25"/>
    <row r="113" s="144" customFormat="1" x14ac:dyDescent="0.25"/>
    <row r="114" s="144" customFormat="1" x14ac:dyDescent="0.25"/>
    <row r="115" s="144" customFormat="1" x14ac:dyDescent="0.25"/>
    <row r="116" s="144" customFormat="1" x14ac:dyDescent="0.25"/>
    <row r="117" s="144" customFormat="1" x14ac:dyDescent="0.25"/>
    <row r="118" s="144" customFormat="1" x14ac:dyDescent="0.25"/>
    <row r="119" s="144" customFormat="1" x14ac:dyDescent="0.25"/>
    <row r="120" s="144" customFormat="1" x14ac:dyDescent="0.25"/>
    <row r="121" s="144" customFormat="1" x14ac:dyDescent="0.25"/>
    <row r="122" s="144" customFormat="1" x14ac:dyDescent="0.25"/>
    <row r="123" s="144" customFormat="1" x14ac:dyDescent="0.25"/>
    <row r="124" s="144" customFormat="1" x14ac:dyDescent="0.25"/>
    <row r="125" s="144" customFormat="1" x14ac:dyDescent="0.25"/>
    <row r="126" s="144" customFormat="1" x14ac:dyDescent="0.25"/>
    <row r="127" s="144" customFormat="1" x14ac:dyDescent="0.25"/>
    <row r="128" s="144" customFormat="1" x14ac:dyDescent="0.25"/>
    <row r="129" s="144" customFormat="1" x14ac:dyDescent="0.25"/>
    <row r="130" s="144" customFormat="1" x14ac:dyDescent="0.25"/>
    <row r="131" s="144" customFormat="1" x14ac:dyDescent="0.25"/>
    <row r="132" s="144" customFormat="1" x14ac:dyDescent="0.25"/>
    <row r="133" s="144" customFormat="1" x14ac:dyDescent="0.25"/>
    <row r="134" s="144" customFormat="1" x14ac:dyDescent="0.25"/>
    <row r="135" s="144" customFormat="1" x14ac:dyDescent="0.25"/>
    <row r="136" s="144" customFormat="1" x14ac:dyDescent="0.25"/>
    <row r="137" s="144" customFormat="1" x14ac:dyDescent="0.25"/>
    <row r="138" s="144" customFormat="1" x14ac:dyDescent="0.25"/>
    <row r="139" s="144" customFormat="1" x14ac:dyDescent="0.25"/>
    <row r="140" s="144" customFormat="1" x14ac:dyDescent="0.25"/>
    <row r="141" s="144" customFormat="1" x14ac:dyDescent="0.25"/>
    <row r="142" s="144" customFormat="1" x14ac:dyDescent="0.25"/>
    <row r="143" s="144" customFormat="1" x14ac:dyDescent="0.25"/>
    <row r="144" s="144" customFormat="1" x14ac:dyDescent="0.25"/>
    <row r="145" s="144" customFormat="1" x14ac:dyDescent="0.25"/>
    <row r="146" s="144" customFormat="1" x14ac:dyDescent="0.25"/>
    <row r="147" s="144" customFormat="1" x14ac:dyDescent="0.25"/>
    <row r="148" s="144" customFormat="1" x14ac:dyDescent="0.25"/>
    <row r="149" s="144" customFormat="1" x14ac:dyDescent="0.25"/>
    <row r="150" s="144" customFormat="1" x14ac:dyDescent="0.25"/>
    <row r="151" s="144" customFormat="1" x14ac:dyDescent="0.25"/>
    <row r="152" s="144" customFormat="1" x14ac:dyDescent="0.25"/>
    <row r="153" s="144" customFormat="1" x14ac:dyDescent="0.25"/>
    <row r="154" s="144" customFormat="1" x14ac:dyDescent="0.25"/>
    <row r="155" s="144" customFormat="1" x14ac:dyDescent="0.25"/>
    <row r="156" s="144" customFormat="1" x14ac:dyDescent="0.25"/>
    <row r="157" s="144" customFormat="1" x14ac:dyDescent="0.25"/>
    <row r="158" s="144" customFormat="1" x14ac:dyDescent="0.25"/>
    <row r="159" s="144" customFormat="1" x14ac:dyDescent="0.25"/>
    <row r="160" s="144" customFormat="1" x14ac:dyDescent="0.25"/>
    <row r="161" s="144" customFormat="1" x14ac:dyDescent="0.25"/>
    <row r="162" s="144" customFormat="1" x14ac:dyDescent="0.25"/>
    <row r="163" s="144" customFormat="1" x14ac:dyDescent="0.25"/>
    <row r="164" s="144" customFormat="1" x14ac:dyDescent="0.25"/>
    <row r="165" s="144" customFormat="1" x14ac:dyDescent="0.25"/>
    <row r="166" s="144" customFormat="1" x14ac:dyDescent="0.25"/>
    <row r="167" s="144" customFormat="1" x14ac:dyDescent="0.25"/>
    <row r="168" s="144" customFormat="1" x14ac:dyDescent="0.25"/>
    <row r="169" s="144" customFormat="1" x14ac:dyDescent="0.25"/>
    <row r="170" s="144" customFormat="1" x14ac:dyDescent="0.25"/>
    <row r="171" s="144" customFormat="1" x14ac:dyDescent="0.25"/>
    <row r="172" s="144" customFormat="1" x14ac:dyDescent="0.25"/>
    <row r="173" s="144" customFormat="1" x14ac:dyDescent="0.25"/>
    <row r="174" s="144" customFormat="1" x14ac:dyDescent="0.25"/>
    <row r="175" s="144" customFormat="1" x14ac:dyDescent="0.25"/>
    <row r="176" s="144" customFormat="1" x14ac:dyDescent="0.25"/>
    <row r="177" s="144" customFormat="1" x14ac:dyDescent="0.25"/>
    <row r="178" s="144" customFormat="1" x14ac:dyDescent="0.25"/>
    <row r="179" s="144" customFormat="1" x14ac:dyDescent="0.25"/>
    <row r="180" s="144" customFormat="1" x14ac:dyDescent="0.25"/>
    <row r="181" s="144" customFormat="1" x14ac:dyDescent="0.25"/>
    <row r="182" s="144" customFormat="1" x14ac:dyDescent="0.25"/>
    <row r="183" s="144" customFormat="1" x14ac:dyDescent="0.25"/>
    <row r="184" s="144" customFormat="1" x14ac:dyDescent="0.25"/>
    <row r="185" s="144" customFormat="1" x14ac:dyDescent="0.25"/>
    <row r="186" s="144" customFormat="1" x14ac:dyDescent="0.25"/>
    <row r="187" s="144" customFormat="1" x14ac:dyDescent="0.25"/>
    <row r="188" s="144" customFormat="1" x14ac:dyDescent="0.25"/>
    <row r="189" s="144" customFormat="1" x14ac:dyDescent="0.25"/>
    <row r="190" s="144" customFormat="1" x14ac:dyDescent="0.25"/>
    <row r="191" s="144" customFormat="1" x14ac:dyDescent="0.25"/>
    <row r="192" s="144" customFormat="1" x14ac:dyDescent="0.25"/>
    <row r="193" s="144" customFormat="1" x14ac:dyDescent="0.25"/>
    <row r="194" s="144" customFormat="1" x14ac:dyDescent="0.25"/>
    <row r="195" s="144" customFormat="1" x14ac:dyDescent="0.25"/>
    <row r="196" s="144" customFormat="1" x14ac:dyDescent="0.25"/>
    <row r="197" s="144" customFormat="1" x14ac:dyDescent="0.25"/>
    <row r="198" s="144" customFormat="1" x14ac:dyDescent="0.25"/>
    <row r="199" s="144" customFormat="1" x14ac:dyDescent="0.25"/>
    <row r="200" s="144" customFormat="1" x14ac:dyDescent="0.25"/>
    <row r="201" s="144" customFormat="1" x14ac:dyDescent="0.25"/>
    <row r="202" s="144" customFormat="1" x14ac:dyDescent="0.25"/>
    <row r="203" s="144" customFormat="1" x14ac:dyDescent="0.25"/>
    <row r="204" s="144" customFormat="1" x14ac:dyDescent="0.25"/>
    <row r="205" s="144" customFormat="1" x14ac:dyDescent="0.25"/>
    <row r="206" s="144" customFormat="1" x14ac:dyDescent="0.25"/>
    <row r="207" s="144" customFormat="1" x14ac:dyDescent="0.25"/>
    <row r="208" s="144" customFormat="1" x14ac:dyDescent="0.25"/>
    <row r="209" s="144" customFormat="1" x14ac:dyDescent="0.25"/>
    <row r="210" s="144" customFormat="1" x14ac:dyDescent="0.25"/>
    <row r="211" s="144" customFormat="1" x14ac:dyDescent="0.25"/>
    <row r="212" s="144" customFormat="1" x14ac:dyDescent="0.25"/>
    <row r="213" s="144" customFormat="1" x14ac:dyDescent="0.25"/>
    <row r="214" s="144" customFormat="1" x14ac:dyDescent="0.25"/>
    <row r="215" s="144" customFormat="1" x14ac:dyDescent="0.25"/>
    <row r="216" s="144" customFormat="1" x14ac:dyDescent="0.25"/>
    <row r="217" s="144" customFormat="1" x14ac:dyDescent="0.25"/>
    <row r="218" s="144" customFormat="1" x14ac:dyDescent="0.25"/>
    <row r="219" s="144" customFormat="1" x14ac:dyDescent="0.25"/>
    <row r="220" s="144" customFormat="1" x14ac:dyDescent="0.25"/>
    <row r="221" s="144" customFormat="1" x14ac:dyDescent="0.25"/>
    <row r="222" s="144" customFormat="1" x14ac:dyDescent="0.25"/>
    <row r="223" s="144" customFormat="1" x14ac:dyDescent="0.25"/>
    <row r="224" s="144" customFormat="1" x14ac:dyDescent="0.25"/>
    <row r="225" s="144" customFormat="1" x14ac:dyDescent="0.25"/>
    <row r="226" s="144" customFormat="1" x14ac:dyDescent="0.25"/>
    <row r="227" s="144" customFormat="1" x14ac:dyDescent="0.25"/>
    <row r="228" s="144" customFormat="1" x14ac:dyDescent="0.25"/>
    <row r="229" s="144" customFormat="1" x14ac:dyDescent="0.25"/>
    <row r="230" s="144" customFormat="1" x14ac:dyDescent="0.25"/>
    <row r="231" s="144" customFormat="1" x14ac:dyDescent="0.25"/>
    <row r="232" s="144" customFormat="1" x14ac:dyDescent="0.25"/>
    <row r="233" s="144" customFormat="1" x14ac:dyDescent="0.25"/>
    <row r="234" s="144" customFormat="1" x14ac:dyDescent="0.25"/>
    <row r="235" s="144" customFormat="1" x14ac:dyDescent="0.25"/>
    <row r="236" s="144" customFormat="1" x14ac:dyDescent="0.25"/>
    <row r="237" s="144" customFormat="1" x14ac:dyDescent="0.25"/>
    <row r="238" s="144" customFormat="1" x14ac:dyDescent="0.25"/>
    <row r="239" s="144" customFormat="1" x14ac:dyDescent="0.25"/>
    <row r="240" s="144" customFormat="1" x14ac:dyDescent="0.25"/>
    <row r="241" s="144" customFormat="1" x14ac:dyDescent="0.25"/>
    <row r="242" s="144" customFormat="1" x14ac:dyDescent="0.25"/>
    <row r="243" s="144" customFormat="1" x14ac:dyDescent="0.25"/>
    <row r="244" s="144" customFormat="1" x14ac:dyDescent="0.25"/>
    <row r="245" s="144" customFormat="1" x14ac:dyDescent="0.25"/>
    <row r="246" s="144" customFormat="1" x14ac:dyDescent="0.25"/>
    <row r="247" s="144" customFormat="1" x14ac:dyDescent="0.25"/>
    <row r="248" s="144" customFormat="1" x14ac:dyDescent="0.25"/>
    <row r="249" s="144" customFormat="1" x14ac:dyDescent="0.25"/>
    <row r="250" s="144" customFormat="1" x14ac:dyDescent="0.25"/>
    <row r="251" s="144" customFormat="1" x14ac:dyDescent="0.25"/>
    <row r="252" s="144" customFormat="1" x14ac:dyDescent="0.25"/>
    <row r="253" s="144" customFormat="1" x14ac:dyDescent="0.25"/>
    <row r="254" s="144" customFormat="1" x14ac:dyDescent="0.25"/>
    <row r="255" s="144" customFormat="1" x14ac:dyDescent="0.25"/>
    <row r="256" s="144" customFormat="1" x14ac:dyDescent="0.25"/>
    <row r="257" s="144" customFormat="1" x14ac:dyDescent="0.25"/>
    <row r="258" s="144" customFormat="1" x14ac:dyDescent="0.25"/>
    <row r="259" s="144" customFormat="1" x14ac:dyDescent="0.25"/>
    <row r="260" s="144" customFormat="1" x14ac:dyDescent="0.25"/>
    <row r="261" s="144" customFormat="1" x14ac:dyDescent="0.25"/>
    <row r="262" s="144" customFormat="1" x14ac:dyDescent="0.25"/>
    <row r="263" s="144" customFormat="1" x14ac:dyDescent="0.25"/>
    <row r="264" s="144" customFormat="1" x14ac:dyDescent="0.25"/>
    <row r="265" s="144" customFormat="1" x14ac:dyDescent="0.25"/>
    <row r="266" s="144" customFormat="1" x14ac:dyDescent="0.25"/>
    <row r="267" s="144" customFormat="1" x14ac:dyDescent="0.25"/>
    <row r="268" s="144" customFormat="1" x14ac:dyDescent="0.25"/>
    <row r="269" s="144" customFormat="1" x14ac:dyDescent="0.25"/>
    <row r="270" s="144" customFormat="1" x14ac:dyDescent="0.25"/>
    <row r="271" s="144" customFormat="1" x14ac:dyDescent="0.25"/>
    <row r="272" s="144" customFormat="1" x14ac:dyDescent="0.25"/>
    <row r="273" s="144" customFormat="1" x14ac:dyDescent="0.25"/>
    <row r="274" s="144" customFormat="1" x14ac:dyDescent="0.25"/>
    <row r="275" s="144" customFormat="1" x14ac:dyDescent="0.25"/>
    <row r="276" s="144" customFormat="1" x14ac:dyDescent="0.25"/>
    <row r="277" s="144" customFormat="1" x14ac:dyDescent="0.25"/>
    <row r="278" s="144" customFormat="1" x14ac:dyDescent="0.25"/>
    <row r="279" s="144" customFormat="1" x14ac:dyDescent="0.25"/>
    <row r="280" s="144" customFormat="1" x14ac:dyDescent="0.25"/>
    <row r="281" s="144" customFormat="1" x14ac:dyDescent="0.25"/>
    <row r="282" s="144" customFormat="1" x14ac:dyDescent="0.25"/>
    <row r="283" s="144" customFormat="1" x14ac:dyDescent="0.25"/>
    <row r="284" s="144" customFormat="1" x14ac:dyDescent="0.25"/>
    <row r="285" s="144" customFormat="1" x14ac:dyDescent="0.25"/>
    <row r="286" s="144" customFormat="1" x14ac:dyDescent="0.25"/>
    <row r="287" s="144" customFormat="1" x14ac:dyDescent="0.25"/>
    <row r="288" s="144" customFormat="1" x14ac:dyDescent="0.25"/>
    <row r="289" s="144" customFormat="1" x14ac:dyDescent="0.25"/>
    <row r="290" s="144" customFormat="1" x14ac:dyDescent="0.25"/>
    <row r="291" s="144" customFormat="1" x14ac:dyDescent="0.25"/>
    <row r="292" s="144" customFormat="1" x14ac:dyDescent="0.25"/>
    <row r="293" s="144" customFormat="1" x14ac:dyDescent="0.25"/>
    <row r="294" s="144" customFormat="1" x14ac:dyDescent="0.25"/>
    <row r="295" s="144" customFormat="1" x14ac:dyDescent="0.25"/>
    <row r="296" s="144" customFormat="1" x14ac:dyDescent="0.25"/>
    <row r="297" s="144" customFormat="1" x14ac:dyDescent="0.25"/>
    <row r="298" s="144" customFormat="1" x14ac:dyDescent="0.25"/>
    <row r="299" s="144" customFormat="1" x14ac:dyDescent="0.25"/>
    <row r="300" s="144" customFormat="1" x14ac:dyDescent="0.25"/>
    <row r="301" s="144" customFormat="1" x14ac:dyDescent="0.25"/>
    <row r="302" s="144" customFormat="1" x14ac:dyDescent="0.25"/>
    <row r="303" s="144" customFormat="1" x14ac:dyDescent="0.25"/>
    <row r="304" s="144" customFormat="1" x14ac:dyDescent="0.25"/>
    <row r="305" s="144" customFormat="1" x14ac:dyDescent="0.25"/>
    <row r="306" s="144" customFormat="1" x14ac:dyDescent="0.25"/>
    <row r="307" s="144" customFormat="1" x14ac:dyDescent="0.25"/>
    <row r="308" s="144" customFormat="1" x14ac:dyDescent="0.25"/>
    <row r="309" s="144" customFormat="1" x14ac:dyDescent="0.25"/>
    <row r="310" s="144" customFormat="1" x14ac:dyDescent="0.25"/>
    <row r="311" s="144" customFormat="1" x14ac:dyDescent="0.25"/>
    <row r="312" s="144" customFormat="1" x14ac:dyDescent="0.25"/>
    <row r="313" s="144" customFormat="1" x14ac:dyDescent="0.25"/>
    <row r="314" s="144" customFormat="1" x14ac:dyDescent="0.25"/>
    <row r="315" s="144" customFormat="1" x14ac:dyDescent="0.25"/>
    <row r="316" s="144" customFormat="1" x14ac:dyDescent="0.25"/>
    <row r="317" s="144" customFormat="1" x14ac:dyDescent="0.25"/>
    <row r="318" s="144" customFormat="1" x14ac:dyDescent="0.25"/>
    <row r="319" s="144" customFormat="1" x14ac:dyDescent="0.25"/>
    <row r="320" s="144" customFormat="1" x14ac:dyDescent="0.25"/>
    <row r="321" s="144" customFormat="1" x14ac:dyDescent="0.25"/>
    <row r="322" s="144" customFormat="1" x14ac:dyDescent="0.25"/>
    <row r="323" s="144" customFormat="1" x14ac:dyDescent="0.25"/>
    <row r="324" s="144" customFormat="1" x14ac:dyDescent="0.25"/>
    <row r="325" s="144" customFormat="1" x14ac:dyDescent="0.25"/>
    <row r="326" s="144" customFormat="1" x14ac:dyDescent="0.25"/>
    <row r="327" s="144" customFormat="1" x14ac:dyDescent="0.25"/>
    <row r="328" s="144" customFormat="1" x14ac:dyDescent="0.25"/>
    <row r="329" s="144" customFormat="1" x14ac:dyDescent="0.25"/>
    <row r="330" s="144" customFormat="1" x14ac:dyDescent="0.25"/>
    <row r="331" s="144" customFormat="1" x14ac:dyDescent="0.25"/>
    <row r="332" s="144" customFormat="1" x14ac:dyDescent="0.25"/>
    <row r="333" s="144" customFormat="1" x14ac:dyDescent="0.25"/>
    <row r="334" s="144" customFormat="1" x14ac:dyDescent="0.25"/>
    <row r="335" s="144" customFormat="1" x14ac:dyDescent="0.25"/>
    <row r="336" s="144" customFormat="1" x14ac:dyDescent="0.25"/>
    <row r="337" s="144" customFormat="1" x14ac:dyDescent="0.25"/>
    <row r="338" s="144" customFormat="1" x14ac:dyDescent="0.25"/>
    <row r="339" s="144" customFormat="1" x14ac:dyDescent="0.25"/>
    <row r="340" s="144" customFormat="1" x14ac:dyDescent="0.25"/>
    <row r="341" s="144" customFormat="1" x14ac:dyDescent="0.25"/>
    <row r="342" s="144" customFormat="1" x14ac:dyDescent="0.25"/>
    <row r="343" s="144" customFormat="1" x14ac:dyDescent="0.25"/>
    <row r="344" s="144" customFormat="1" x14ac:dyDescent="0.25"/>
    <row r="345" s="144" customFormat="1" x14ac:dyDescent="0.25"/>
    <row r="346" s="144" customFormat="1" x14ac:dyDescent="0.25"/>
    <row r="347" s="144" customFormat="1" x14ac:dyDescent="0.25"/>
    <row r="348" s="144" customFormat="1" x14ac:dyDescent="0.25"/>
    <row r="349" s="144" customFormat="1" x14ac:dyDescent="0.25"/>
    <row r="350" s="144" customFormat="1" x14ac:dyDescent="0.25"/>
    <row r="351" s="144" customFormat="1" x14ac:dyDescent="0.25"/>
    <row r="352" s="144" customFormat="1" x14ac:dyDescent="0.25"/>
    <row r="353" s="144" customFormat="1" x14ac:dyDescent="0.25"/>
    <row r="354" s="144" customFormat="1" x14ac:dyDescent="0.25"/>
    <row r="355" s="144" customFormat="1" x14ac:dyDescent="0.25"/>
    <row r="356" s="144" customFormat="1" x14ac:dyDescent="0.25"/>
    <row r="357" s="144" customFormat="1" x14ac:dyDescent="0.25"/>
    <row r="358" s="144" customFormat="1" x14ac:dyDescent="0.25"/>
    <row r="359" s="144" customFormat="1" x14ac:dyDescent="0.25"/>
    <row r="360" s="144" customFormat="1" x14ac:dyDescent="0.25"/>
    <row r="361" s="144" customFormat="1" x14ac:dyDescent="0.25"/>
    <row r="362" s="144" customFormat="1" x14ac:dyDescent="0.25"/>
    <row r="363" s="144" customFormat="1" x14ac:dyDescent="0.25"/>
    <row r="364" s="144" customFormat="1" x14ac:dyDescent="0.25"/>
    <row r="365" s="144" customFormat="1" x14ac:dyDescent="0.25"/>
    <row r="366" s="144" customFormat="1" x14ac:dyDescent="0.25"/>
    <row r="367" s="144" customFormat="1" x14ac:dyDescent="0.25"/>
    <row r="368" s="144" customFormat="1" x14ac:dyDescent="0.25"/>
    <row r="369" s="144" customFormat="1" x14ac:dyDescent="0.25"/>
    <row r="370" s="144" customFormat="1" x14ac:dyDescent="0.25"/>
    <row r="371" s="144" customFormat="1" x14ac:dyDescent="0.25"/>
    <row r="372" s="144" customFormat="1" x14ac:dyDescent="0.25"/>
    <row r="373" s="144" customFormat="1" x14ac:dyDescent="0.25"/>
    <row r="374" s="144" customFormat="1" x14ac:dyDescent="0.25"/>
    <row r="375" s="144" customFormat="1" x14ac:dyDescent="0.25"/>
    <row r="376" s="144" customFormat="1" x14ac:dyDescent="0.25"/>
    <row r="377" s="144" customFormat="1" x14ac:dyDescent="0.25"/>
    <row r="378" s="144" customFormat="1" x14ac:dyDescent="0.25"/>
    <row r="379" s="144" customFormat="1" x14ac:dyDescent="0.25"/>
    <row r="380" s="144" customFormat="1" x14ac:dyDescent="0.25"/>
    <row r="381" s="144" customFormat="1" x14ac:dyDescent="0.25"/>
    <row r="382" s="144" customFormat="1" x14ac:dyDescent="0.25"/>
    <row r="383" s="144" customFormat="1" x14ac:dyDescent="0.25"/>
    <row r="384" s="144" customFormat="1" x14ac:dyDescent="0.25"/>
    <row r="385" s="144" customFormat="1" x14ac:dyDescent="0.25"/>
    <row r="386" s="144" customFormat="1" x14ac:dyDescent="0.25"/>
    <row r="387" s="144" customFormat="1" x14ac:dyDescent="0.25"/>
    <row r="388" s="144" customFormat="1" x14ac:dyDescent="0.25"/>
    <row r="389" s="144" customFormat="1" x14ac:dyDescent="0.25"/>
    <row r="390" s="144" customFormat="1" x14ac:dyDescent="0.25"/>
    <row r="391" s="144" customFormat="1" x14ac:dyDescent="0.25"/>
    <row r="392" s="144" customFormat="1" x14ac:dyDescent="0.25"/>
    <row r="393" s="144" customFormat="1" x14ac:dyDescent="0.25"/>
    <row r="394" s="144" customFormat="1" x14ac:dyDescent="0.25"/>
    <row r="395" s="144" customFormat="1" x14ac:dyDescent="0.25"/>
    <row r="396" s="144" customFormat="1" x14ac:dyDescent="0.25"/>
    <row r="397" s="144" customFormat="1" x14ac:dyDescent="0.25"/>
    <row r="398" s="144" customFormat="1" x14ac:dyDescent="0.25"/>
    <row r="399" s="144" customFormat="1" x14ac:dyDescent="0.25"/>
    <row r="400" s="144" customFormat="1" x14ac:dyDescent="0.25"/>
    <row r="401" s="144" customFormat="1" x14ac:dyDescent="0.25"/>
    <row r="402" s="144" customFormat="1" x14ac:dyDescent="0.25"/>
    <row r="403" s="144" customFormat="1" x14ac:dyDescent="0.25"/>
    <row r="404" s="144" customFormat="1" x14ac:dyDescent="0.25"/>
    <row r="405" s="144" customFormat="1" x14ac:dyDescent="0.25"/>
    <row r="406" s="144" customFormat="1" x14ac:dyDescent="0.25"/>
    <row r="407" s="144" customFormat="1" x14ac:dyDescent="0.25"/>
    <row r="408" s="144" customFormat="1" x14ac:dyDescent="0.25"/>
    <row r="409" s="144" customFormat="1" x14ac:dyDescent="0.25"/>
    <row r="410" s="144" customFormat="1" x14ac:dyDescent="0.25"/>
    <row r="411" s="144" customFormat="1" x14ac:dyDescent="0.25"/>
    <row r="412" s="144" customFormat="1" x14ac:dyDescent="0.25"/>
    <row r="413" s="144" customFormat="1" x14ac:dyDescent="0.25"/>
    <row r="414" s="144" customFormat="1" x14ac:dyDescent="0.25"/>
    <row r="415" s="144" customFormat="1" x14ac:dyDescent="0.25"/>
    <row r="416" s="144" customFormat="1" x14ac:dyDescent="0.25"/>
    <row r="417" s="144" customFormat="1" x14ac:dyDescent="0.25"/>
    <row r="418" s="144" customFormat="1" x14ac:dyDescent="0.25"/>
    <row r="419" s="144" customFormat="1" x14ac:dyDescent="0.25"/>
    <row r="420" s="144" customFormat="1" x14ac:dyDescent="0.25"/>
    <row r="421" s="144" customFormat="1" x14ac:dyDescent="0.25"/>
    <row r="422" s="144" customFormat="1" x14ac:dyDescent="0.25"/>
    <row r="423" s="144" customFormat="1" x14ac:dyDescent="0.25"/>
    <row r="424" s="144" customFormat="1" x14ac:dyDescent="0.25"/>
    <row r="425" s="144" customFormat="1" x14ac:dyDescent="0.25"/>
    <row r="426" s="144" customFormat="1" x14ac:dyDescent="0.25"/>
    <row r="427" s="144" customFormat="1" x14ac:dyDescent="0.25"/>
    <row r="428" s="144" customFormat="1" x14ac:dyDescent="0.25"/>
    <row r="429" s="144" customFormat="1" x14ac:dyDescent="0.25"/>
    <row r="430" s="144" customFormat="1" x14ac:dyDescent="0.25"/>
    <row r="431" s="144" customFormat="1" x14ac:dyDescent="0.25"/>
    <row r="432" s="144" customFormat="1" x14ac:dyDescent="0.25"/>
    <row r="433" s="144" customFormat="1" x14ac:dyDescent="0.25"/>
    <row r="434" s="144" customFormat="1" x14ac:dyDescent="0.25"/>
    <row r="435" s="144" customFormat="1" x14ac:dyDescent="0.25"/>
    <row r="436" s="144" customFormat="1" x14ac:dyDescent="0.25"/>
    <row r="437" s="144" customFormat="1" x14ac:dyDescent="0.25"/>
    <row r="438" s="144" customFormat="1" x14ac:dyDescent="0.25"/>
    <row r="439" s="144" customFormat="1" x14ac:dyDescent="0.25"/>
    <row r="440" s="144" customFormat="1" x14ac:dyDescent="0.25"/>
    <row r="441" s="144" customFormat="1" x14ac:dyDescent="0.25"/>
    <row r="442" s="144" customFormat="1" x14ac:dyDescent="0.25"/>
    <row r="443" s="144" customFormat="1" x14ac:dyDescent="0.25"/>
    <row r="444" s="144" customFormat="1" x14ac:dyDescent="0.25"/>
    <row r="445" s="144" customFormat="1" x14ac:dyDescent="0.25"/>
    <row r="446" s="144" customFormat="1" x14ac:dyDescent="0.25"/>
    <row r="447" s="144" customFormat="1" x14ac:dyDescent="0.25"/>
    <row r="448" s="144" customFormat="1" x14ac:dyDescent="0.25"/>
    <row r="449" s="144" customFormat="1" x14ac:dyDescent="0.25"/>
    <row r="450" s="144" customFormat="1" x14ac:dyDescent="0.25"/>
    <row r="451" s="144" customFormat="1" x14ac:dyDescent="0.25"/>
    <row r="452" s="144" customFormat="1" x14ac:dyDescent="0.25"/>
    <row r="453" s="144" customFormat="1" x14ac:dyDescent="0.25"/>
    <row r="454" s="144" customFormat="1" x14ac:dyDescent="0.25"/>
    <row r="455" s="144" customFormat="1" x14ac:dyDescent="0.25"/>
    <row r="456" s="144" customFormat="1" x14ac:dyDescent="0.25"/>
    <row r="457" s="144" customFormat="1" x14ac:dyDescent="0.25"/>
    <row r="458" s="144" customFormat="1" x14ac:dyDescent="0.25"/>
    <row r="459" s="144" customFormat="1" x14ac:dyDescent="0.25"/>
    <row r="460" s="144" customFormat="1" x14ac:dyDescent="0.25"/>
    <row r="461" s="144" customFormat="1" x14ac:dyDescent="0.25"/>
    <row r="462" s="144" customFormat="1" x14ac:dyDescent="0.25"/>
    <row r="463" s="144" customFormat="1" x14ac:dyDescent="0.25"/>
    <row r="464" s="144" customFormat="1" x14ac:dyDescent="0.25"/>
    <row r="465" s="144" customFormat="1" x14ac:dyDescent="0.25"/>
    <row r="466" s="144" customFormat="1" x14ac:dyDescent="0.25"/>
    <row r="467" s="144" customFormat="1" x14ac:dyDescent="0.25"/>
    <row r="468" s="144" customFormat="1" x14ac:dyDescent="0.25"/>
    <row r="469" s="144" customFormat="1" x14ac:dyDescent="0.25"/>
    <row r="470" s="144" customFormat="1" x14ac:dyDescent="0.25"/>
    <row r="471" s="144" customFormat="1" x14ac:dyDescent="0.25"/>
    <row r="472" s="144" customFormat="1" x14ac:dyDescent="0.25"/>
    <row r="473" s="144" customFormat="1" x14ac:dyDescent="0.25"/>
    <row r="474" s="144" customFormat="1" x14ac:dyDescent="0.25"/>
    <row r="475" s="144" customFormat="1" x14ac:dyDescent="0.25"/>
    <row r="476" s="144" customFormat="1" x14ac:dyDescent="0.25"/>
    <row r="477" s="144" customFormat="1" x14ac:dyDescent="0.25"/>
    <row r="478" s="144" customFormat="1" x14ac:dyDescent="0.25"/>
    <row r="479" s="144" customFormat="1" x14ac:dyDescent="0.25"/>
    <row r="480" s="144" customFormat="1" x14ac:dyDescent="0.25"/>
    <row r="481" s="144" customFormat="1" x14ac:dyDescent="0.25"/>
    <row r="482" s="144" customFormat="1" x14ac:dyDescent="0.25"/>
    <row r="483" s="144" customFormat="1" x14ac:dyDescent="0.25"/>
    <row r="484" s="144" customFormat="1" x14ac:dyDescent="0.25"/>
    <row r="485" s="144" customFormat="1" x14ac:dyDescent="0.25"/>
    <row r="486" s="144" customFormat="1" x14ac:dyDescent="0.25"/>
    <row r="487" s="144" customFormat="1" x14ac:dyDescent="0.25"/>
    <row r="488" s="144" customFormat="1" x14ac:dyDescent="0.25"/>
    <row r="489" s="144" customFormat="1" x14ac:dyDescent="0.25"/>
    <row r="490" s="144" customFormat="1" x14ac:dyDescent="0.25"/>
    <row r="491" s="144" customFormat="1" x14ac:dyDescent="0.25"/>
    <row r="492" s="144" customFormat="1" x14ac:dyDescent="0.25"/>
    <row r="493" s="144" customFormat="1" x14ac:dyDescent="0.25"/>
    <row r="494" s="144" customFormat="1" x14ac:dyDescent="0.25"/>
    <row r="495" s="144" customFormat="1" x14ac:dyDescent="0.25"/>
    <row r="496" s="144" customFormat="1" x14ac:dyDescent="0.25"/>
    <row r="497" s="144" customFormat="1" x14ac:dyDescent="0.25"/>
    <row r="498" s="144" customFormat="1" x14ac:dyDescent="0.25"/>
    <row r="499" s="144" customFormat="1" x14ac:dyDescent="0.25"/>
    <row r="500" s="144" customFormat="1" x14ac:dyDescent="0.25"/>
    <row r="501" s="144" customFormat="1" x14ac:dyDescent="0.25"/>
    <row r="502" s="144" customFormat="1" x14ac:dyDescent="0.25"/>
    <row r="503" s="144" customFormat="1" x14ac:dyDescent="0.25"/>
    <row r="504" s="144" customFormat="1" x14ac:dyDescent="0.25"/>
    <row r="505" s="144" customFormat="1" x14ac:dyDescent="0.25"/>
    <row r="506" s="144" customFormat="1" x14ac:dyDescent="0.25"/>
    <row r="507" s="144" customFormat="1" x14ac:dyDescent="0.25"/>
    <row r="508" s="144" customFormat="1" x14ac:dyDescent="0.25"/>
    <row r="509" s="144" customFormat="1" x14ac:dyDescent="0.25"/>
    <row r="510" s="144" customFormat="1" x14ac:dyDescent="0.25"/>
    <row r="511" s="144" customFormat="1" x14ac:dyDescent="0.25"/>
    <row r="512" s="144" customFormat="1" x14ac:dyDescent="0.25"/>
    <row r="513" s="144" customFormat="1" x14ac:dyDescent="0.25"/>
    <row r="514" s="144" customFormat="1" x14ac:dyDescent="0.25"/>
    <row r="515" s="144" customFormat="1" x14ac:dyDescent="0.25"/>
    <row r="516" s="144" customFormat="1" x14ac:dyDescent="0.25"/>
    <row r="517" s="144" customFormat="1" x14ac:dyDescent="0.25"/>
    <row r="518" s="144" customFormat="1" x14ac:dyDescent="0.25"/>
    <row r="519" s="144" customFormat="1" x14ac:dyDescent="0.25"/>
    <row r="520" s="144" customFormat="1" x14ac:dyDescent="0.25"/>
    <row r="521" s="144" customFormat="1" x14ac:dyDescent="0.25"/>
    <row r="522" s="144" customFormat="1" x14ac:dyDescent="0.25"/>
    <row r="523" s="144" customFormat="1" x14ac:dyDescent="0.25"/>
    <row r="524" s="144" customFormat="1" x14ac:dyDescent="0.25"/>
    <row r="525" s="144" customFormat="1" x14ac:dyDescent="0.25"/>
    <row r="526" s="144" customFormat="1" x14ac:dyDescent="0.25"/>
    <row r="527" s="144" customFormat="1" x14ac:dyDescent="0.25"/>
    <row r="528" s="144" customFormat="1" x14ac:dyDescent="0.25"/>
    <row r="529" s="144" customFormat="1" x14ac:dyDescent="0.25"/>
    <row r="530" s="144" customFormat="1" x14ac:dyDescent="0.25"/>
    <row r="531" s="144" customFormat="1" x14ac:dyDescent="0.25"/>
    <row r="532" s="144" customFormat="1" x14ac:dyDescent="0.25"/>
    <row r="533" s="144" customFormat="1" x14ac:dyDescent="0.25"/>
    <row r="534" s="144" customFormat="1" x14ac:dyDescent="0.25"/>
    <row r="535" s="144" customFormat="1" x14ac:dyDescent="0.25"/>
    <row r="536" s="144" customFormat="1" x14ac:dyDescent="0.25"/>
    <row r="537" s="144" customFormat="1" x14ac:dyDescent="0.25"/>
    <row r="538" s="144" customFormat="1" x14ac:dyDescent="0.25"/>
    <row r="539" s="144" customFormat="1" x14ac:dyDescent="0.25"/>
    <row r="540" s="144" customFormat="1" x14ac:dyDescent="0.25"/>
    <row r="541" s="144" customFormat="1" x14ac:dyDescent="0.25"/>
    <row r="542" s="144" customFormat="1" x14ac:dyDescent="0.25"/>
    <row r="543" s="144" customFormat="1" x14ac:dyDescent="0.25"/>
    <row r="544" s="144" customFormat="1" x14ac:dyDescent="0.25"/>
    <row r="545" s="144" customFormat="1" x14ac:dyDescent="0.25"/>
    <row r="546" s="144" customFormat="1" x14ac:dyDescent="0.25"/>
    <row r="547" s="144" customFormat="1" x14ac:dyDescent="0.25"/>
    <row r="548" s="144" customFormat="1" x14ac:dyDescent="0.25"/>
    <row r="549" s="144" customFormat="1" x14ac:dyDescent="0.25"/>
    <row r="550" s="144" customFormat="1" x14ac:dyDescent="0.25"/>
    <row r="551" s="144" customFormat="1" x14ac:dyDescent="0.25"/>
    <row r="552" s="144" customFormat="1" x14ac:dyDescent="0.25"/>
    <row r="553" s="144" customFormat="1" x14ac:dyDescent="0.25"/>
    <row r="554" s="144" customFormat="1" x14ac:dyDescent="0.25"/>
    <row r="555" s="144" customFormat="1" x14ac:dyDescent="0.25"/>
    <row r="556" s="144" customFormat="1" x14ac:dyDescent="0.25"/>
    <row r="557" s="144" customFormat="1" x14ac:dyDescent="0.25"/>
    <row r="558" s="144" customFormat="1" x14ac:dyDescent="0.25"/>
    <row r="559" s="144" customFormat="1" x14ac:dyDescent="0.25"/>
    <row r="560" s="144" customFormat="1" x14ac:dyDescent="0.25"/>
    <row r="561" s="144" customFormat="1" x14ac:dyDescent="0.25"/>
    <row r="562" s="144" customFormat="1" x14ac:dyDescent="0.25"/>
    <row r="563" s="144" customFormat="1" x14ac:dyDescent="0.25"/>
    <row r="564" s="144" customFormat="1" x14ac:dyDescent="0.25"/>
    <row r="565" s="144" customFormat="1" x14ac:dyDescent="0.25"/>
    <row r="566" s="144" customFormat="1" x14ac:dyDescent="0.25"/>
    <row r="567" s="144" customFormat="1" x14ac:dyDescent="0.25"/>
    <row r="568" s="144" customFormat="1" x14ac:dyDescent="0.25"/>
    <row r="569" s="144" customFormat="1" x14ac:dyDescent="0.25"/>
    <row r="570" s="144" customFormat="1" x14ac:dyDescent="0.25"/>
    <row r="571" s="144" customFormat="1" x14ac:dyDescent="0.25"/>
    <row r="572" s="144" customFormat="1" x14ac:dyDescent="0.25"/>
    <row r="573" s="144" customFormat="1" x14ac:dyDescent="0.25"/>
    <row r="574" s="144" customFormat="1" x14ac:dyDescent="0.25"/>
    <row r="575" s="144" customFormat="1" x14ac:dyDescent="0.25"/>
    <row r="576" s="144" customFormat="1" x14ac:dyDescent="0.25"/>
    <row r="577" s="144" customFormat="1" x14ac:dyDescent="0.25"/>
    <row r="578" s="144" customFormat="1" x14ac:dyDescent="0.25"/>
    <row r="579" s="144" customFormat="1" x14ac:dyDescent="0.25"/>
    <row r="580" s="144" customFormat="1" x14ac:dyDescent="0.25"/>
    <row r="581" s="144" customFormat="1" x14ac:dyDescent="0.25"/>
    <row r="582" s="144" customFormat="1" x14ac:dyDescent="0.25"/>
    <row r="583" s="144" customFormat="1" x14ac:dyDescent="0.25"/>
    <row r="584" s="144" customFormat="1" x14ac:dyDescent="0.25"/>
    <row r="585" s="144" customFormat="1" x14ac:dyDescent="0.25"/>
    <row r="586" s="144" customFormat="1" x14ac:dyDescent="0.25"/>
    <row r="587" s="144" customFormat="1" x14ac:dyDescent="0.25"/>
    <row r="588" s="144" customFormat="1" x14ac:dyDescent="0.25"/>
    <row r="589" s="144" customFormat="1" x14ac:dyDescent="0.25"/>
    <row r="590" s="144" customFormat="1" x14ac:dyDescent="0.25"/>
    <row r="591" s="144" customFormat="1" x14ac:dyDescent="0.25"/>
    <row r="592" s="144" customFormat="1" x14ac:dyDescent="0.25"/>
    <row r="593" s="144" customFormat="1" x14ac:dyDescent="0.25"/>
    <row r="594" s="144" customFormat="1" x14ac:dyDescent="0.25"/>
    <row r="595" s="144" customFormat="1" x14ac:dyDescent="0.25"/>
    <row r="596" s="144" customFormat="1" x14ac:dyDescent="0.25"/>
    <row r="597" s="144" customFormat="1" x14ac:dyDescent="0.25"/>
    <row r="598" s="144" customFormat="1" x14ac:dyDescent="0.25"/>
    <row r="599" s="144" customFormat="1" x14ac:dyDescent="0.25"/>
    <row r="600" s="144" customFormat="1" x14ac:dyDescent="0.25"/>
    <row r="601" s="144" customFormat="1" x14ac:dyDescent="0.25"/>
    <row r="602" s="144" customFormat="1" x14ac:dyDescent="0.25"/>
    <row r="603" s="144" customFormat="1" x14ac:dyDescent="0.25"/>
    <row r="604" s="144" customFormat="1" x14ac:dyDescent="0.25"/>
    <row r="605" s="144" customFormat="1" x14ac:dyDescent="0.25"/>
    <row r="606" s="144" customFormat="1" x14ac:dyDescent="0.25"/>
    <row r="607" s="144" customFormat="1" x14ac:dyDescent="0.25"/>
    <row r="608" s="144" customFormat="1" x14ac:dyDescent="0.25"/>
    <row r="609" s="144" customFormat="1" x14ac:dyDescent="0.25"/>
    <row r="610" s="144" customFormat="1" x14ac:dyDescent="0.25"/>
    <row r="611" s="144" customFormat="1" x14ac:dyDescent="0.25"/>
    <row r="612" s="144" customFormat="1" x14ac:dyDescent="0.25"/>
    <row r="613" s="144" customFormat="1" x14ac:dyDescent="0.25"/>
    <row r="614" s="144" customFormat="1" x14ac:dyDescent="0.25"/>
    <row r="615" s="144" customFormat="1" x14ac:dyDescent="0.25"/>
    <row r="616" s="144" customFormat="1" x14ac:dyDescent="0.25"/>
    <row r="617" s="144" customFormat="1" x14ac:dyDescent="0.25"/>
    <row r="618" s="144" customFormat="1" x14ac:dyDescent="0.25"/>
    <row r="619" s="144" customFormat="1" x14ac:dyDescent="0.25"/>
    <row r="620" s="144" customFormat="1" x14ac:dyDescent="0.25"/>
    <row r="621" s="144" customFormat="1" x14ac:dyDescent="0.25"/>
    <row r="622" s="144" customFormat="1" x14ac:dyDescent="0.25"/>
    <row r="623" s="144" customFormat="1" x14ac:dyDescent="0.25"/>
    <row r="624" s="144" customFormat="1" x14ac:dyDescent="0.25"/>
    <row r="625" s="144" customFormat="1" x14ac:dyDescent="0.25"/>
    <row r="626" s="144" customFormat="1" x14ac:dyDescent="0.25"/>
    <row r="627" s="144" customFormat="1" x14ac:dyDescent="0.25"/>
    <row r="628" s="144" customFormat="1" x14ac:dyDescent="0.25"/>
    <row r="629" s="144" customFormat="1" x14ac:dyDescent="0.25"/>
    <row r="630" s="144" customFormat="1" x14ac:dyDescent="0.25"/>
    <row r="631" s="144" customFormat="1" x14ac:dyDescent="0.25"/>
    <row r="632" s="144" customFormat="1" x14ac:dyDescent="0.25"/>
    <row r="633" s="144" customFormat="1" x14ac:dyDescent="0.25"/>
    <row r="634" s="144" customFormat="1" x14ac:dyDescent="0.25"/>
    <row r="635" s="144" customFormat="1" x14ac:dyDescent="0.25"/>
    <row r="636" s="144" customFormat="1" x14ac:dyDescent="0.25"/>
    <row r="637" s="144" customFormat="1" x14ac:dyDescent="0.25"/>
    <row r="638" s="144" customFormat="1" x14ac:dyDescent="0.25"/>
    <row r="639" s="144" customFormat="1" x14ac:dyDescent="0.25"/>
    <row r="640" s="144" customFormat="1" x14ac:dyDescent="0.25"/>
    <row r="641" s="144" customFormat="1" x14ac:dyDescent="0.25"/>
    <row r="642" s="144" customFormat="1" x14ac:dyDescent="0.25"/>
    <row r="643" s="144" customFormat="1" x14ac:dyDescent="0.25"/>
    <row r="644" s="144" customFormat="1" x14ac:dyDescent="0.25"/>
    <row r="645" s="144" customFormat="1" x14ac:dyDescent="0.25"/>
    <row r="646" s="144" customFormat="1" x14ac:dyDescent="0.25"/>
    <row r="647" s="144" customFormat="1" x14ac:dyDescent="0.25"/>
    <row r="648" s="144" customFormat="1" x14ac:dyDescent="0.25"/>
    <row r="649" s="144" customFormat="1" x14ac:dyDescent="0.25"/>
    <row r="650" s="144" customFormat="1" x14ac:dyDescent="0.25"/>
    <row r="651" s="144" customFormat="1" x14ac:dyDescent="0.25"/>
    <row r="652" s="144" customFormat="1" x14ac:dyDescent="0.25"/>
    <row r="653" s="144" customFormat="1" x14ac:dyDescent="0.25"/>
    <row r="654" s="144" customFormat="1" x14ac:dyDescent="0.25"/>
    <row r="655" s="144" customFormat="1" x14ac:dyDescent="0.25"/>
    <row r="656" s="144" customFormat="1" x14ac:dyDescent="0.25"/>
    <row r="657" s="144" customFormat="1" x14ac:dyDescent="0.25"/>
    <row r="658" s="144" customFormat="1" x14ac:dyDescent="0.25"/>
    <row r="659" s="144" customFormat="1" x14ac:dyDescent="0.25"/>
    <row r="660" s="144" customFormat="1" x14ac:dyDescent="0.25"/>
    <row r="661" s="144" customFormat="1" x14ac:dyDescent="0.25"/>
    <row r="662" s="144" customFormat="1" x14ac:dyDescent="0.25"/>
    <row r="663" s="144" customFormat="1" x14ac:dyDescent="0.25"/>
    <row r="664" s="144" customFormat="1" x14ac:dyDescent="0.25"/>
    <row r="665" s="144" customFormat="1" x14ac:dyDescent="0.25"/>
    <row r="666" s="144" customFormat="1" x14ac:dyDescent="0.25"/>
    <row r="667" s="144" customFormat="1" x14ac:dyDescent="0.25"/>
    <row r="668" s="144" customFormat="1" x14ac:dyDescent="0.25"/>
    <row r="669" s="144" customFormat="1" x14ac:dyDescent="0.25"/>
    <row r="670" s="144" customFormat="1" x14ac:dyDescent="0.25"/>
    <row r="671" s="144" customFormat="1" x14ac:dyDescent="0.25"/>
    <row r="672" s="144" customFormat="1" x14ac:dyDescent="0.25"/>
    <row r="673" s="144" customFormat="1" x14ac:dyDescent="0.25"/>
    <row r="674" s="144" customFormat="1" x14ac:dyDescent="0.25"/>
    <row r="675" s="144" customFormat="1" x14ac:dyDescent="0.25"/>
    <row r="676" s="144" customFormat="1" x14ac:dyDescent="0.25"/>
    <row r="677" s="144" customFormat="1" x14ac:dyDescent="0.25"/>
    <row r="678" s="144" customFormat="1" x14ac:dyDescent="0.25"/>
    <row r="679" s="144" customFormat="1" x14ac:dyDescent="0.25"/>
    <row r="680" s="144" customFormat="1" x14ac:dyDescent="0.25"/>
    <row r="681" s="144" customFormat="1" x14ac:dyDescent="0.25"/>
    <row r="682" s="144" customFormat="1" x14ac:dyDescent="0.25"/>
    <row r="683" s="144" customFormat="1" x14ac:dyDescent="0.25"/>
    <row r="684" s="144" customFormat="1" x14ac:dyDescent="0.25"/>
    <row r="685" s="144" customFormat="1" x14ac:dyDescent="0.25"/>
    <row r="686" s="144" customFormat="1" x14ac:dyDescent="0.25"/>
    <row r="687" s="144" customFormat="1" x14ac:dyDescent="0.25"/>
    <row r="688" s="144" customFormat="1" x14ac:dyDescent="0.25"/>
    <row r="689" s="144" customFormat="1" x14ac:dyDescent="0.25"/>
    <row r="690" s="144" customFormat="1" x14ac:dyDescent="0.25"/>
    <row r="691" s="144" customFormat="1" x14ac:dyDescent="0.25"/>
    <row r="692" s="144" customFormat="1" x14ac:dyDescent="0.25"/>
    <row r="693" s="144" customFormat="1" x14ac:dyDescent="0.25"/>
    <row r="694" s="144" customFormat="1" x14ac:dyDescent="0.25"/>
    <row r="695" s="144" customFormat="1" x14ac:dyDescent="0.25"/>
    <row r="696" s="144" customFormat="1" x14ac:dyDescent="0.25"/>
    <row r="697" s="144" customFormat="1" x14ac:dyDescent="0.25"/>
    <row r="698" s="144" customFormat="1" x14ac:dyDescent="0.25"/>
    <row r="699" s="144" customFormat="1" x14ac:dyDescent="0.25"/>
    <row r="700" s="144" customFormat="1" x14ac:dyDescent="0.25"/>
    <row r="701" s="144" customFormat="1" x14ac:dyDescent="0.25"/>
    <row r="702" s="144" customFormat="1" x14ac:dyDescent="0.25"/>
    <row r="703" s="144" customFormat="1" x14ac:dyDescent="0.25"/>
    <row r="704" s="144" customFormat="1" x14ac:dyDescent="0.25"/>
    <row r="705" s="144" customFormat="1" x14ac:dyDescent="0.25"/>
    <row r="706" s="144" customFormat="1" x14ac:dyDescent="0.25"/>
    <row r="707" s="144" customFormat="1" x14ac:dyDescent="0.25"/>
    <row r="708" s="144" customFormat="1" x14ac:dyDescent="0.25"/>
    <row r="709" s="144" customFormat="1" x14ac:dyDescent="0.25"/>
    <row r="710" s="144" customFormat="1" x14ac:dyDescent="0.25"/>
    <row r="711" s="144" customFormat="1" x14ac:dyDescent="0.25"/>
    <row r="712" s="144" customFormat="1" x14ac:dyDescent="0.25"/>
    <row r="713" s="144" customFormat="1" x14ac:dyDescent="0.25"/>
    <row r="714" s="144" customFormat="1" x14ac:dyDescent="0.25"/>
    <row r="715" s="144" customFormat="1" x14ac:dyDescent="0.25"/>
    <row r="716" s="144" customFormat="1" x14ac:dyDescent="0.25"/>
    <row r="717" s="144" customFormat="1" x14ac:dyDescent="0.25"/>
    <row r="718" s="144" customFormat="1" x14ac:dyDescent="0.25"/>
    <row r="719" s="144" customFormat="1" x14ac:dyDescent="0.25"/>
    <row r="720" s="144" customFormat="1" x14ac:dyDescent="0.25"/>
    <row r="721" s="144" customFormat="1" x14ac:dyDescent="0.25"/>
    <row r="722" s="144" customFormat="1" x14ac:dyDescent="0.25"/>
    <row r="723" s="144" customFormat="1" x14ac:dyDescent="0.25"/>
    <row r="724" s="144" customFormat="1" x14ac:dyDescent="0.25"/>
    <row r="725" s="144" customFormat="1" x14ac:dyDescent="0.25"/>
    <row r="726" s="144" customFormat="1" x14ac:dyDescent="0.25"/>
    <row r="727" s="144" customFormat="1" x14ac:dyDescent="0.25"/>
    <row r="728" s="144" customFormat="1" x14ac:dyDescent="0.25"/>
    <row r="729" s="144" customFormat="1" x14ac:dyDescent="0.25"/>
    <row r="730" s="144" customFormat="1" x14ac:dyDescent="0.25"/>
    <row r="731" s="144" customFormat="1" x14ac:dyDescent="0.25"/>
    <row r="732" s="144" customFormat="1" x14ac:dyDescent="0.25"/>
    <row r="733" s="144" customFormat="1" x14ac:dyDescent="0.25"/>
    <row r="734" s="144" customFormat="1" x14ac:dyDescent="0.25"/>
    <row r="735" s="144" customFormat="1" x14ac:dyDescent="0.25"/>
    <row r="736" s="144" customFormat="1" x14ac:dyDescent="0.25"/>
    <row r="737" s="144" customFormat="1" x14ac:dyDescent="0.25"/>
    <row r="738" s="144" customFormat="1" x14ac:dyDescent="0.25"/>
    <row r="739" s="144" customFormat="1" x14ac:dyDescent="0.25"/>
    <row r="740" s="144" customFormat="1" x14ac:dyDescent="0.25"/>
    <row r="741" s="144" customFormat="1" x14ac:dyDescent="0.25"/>
    <row r="742" s="144" customFormat="1" x14ac:dyDescent="0.25"/>
    <row r="743" s="144" customFormat="1" x14ac:dyDescent="0.25"/>
    <row r="744" s="144" customFormat="1" x14ac:dyDescent="0.25"/>
    <row r="745" s="144" customFormat="1" x14ac:dyDescent="0.25"/>
    <row r="746" s="144" customFormat="1" x14ac:dyDescent="0.25"/>
    <row r="747" s="144" customFormat="1" x14ac:dyDescent="0.25"/>
    <row r="748" s="144" customFormat="1" x14ac:dyDescent="0.25"/>
    <row r="749" s="144" customFormat="1" x14ac:dyDescent="0.25"/>
    <row r="750" s="144" customFormat="1" x14ac:dyDescent="0.25"/>
    <row r="751" s="144" customFormat="1" x14ac:dyDescent="0.25"/>
    <row r="752" s="144" customFormat="1" x14ac:dyDescent="0.25"/>
    <row r="753" s="144" customFormat="1" x14ac:dyDescent="0.25"/>
    <row r="754" s="144" customFormat="1" x14ac:dyDescent="0.25"/>
    <row r="755" s="144" customFormat="1" x14ac:dyDescent="0.25"/>
    <row r="756" s="144" customFormat="1" x14ac:dyDescent="0.25"/>
    <row r="757" s="144" customFormat="1" x14ac:dyDescent="0.25"/>
    <row r="758" s="144" customFormat="1" x14ac:dyDescent="0.25"/>
    <row r="759" s="144" customFormat="1" x14ac:dyDescent="0.25"/>
    <row r="760" s="144" customFormat="1" x14ac:dyDescent="0.25"/>
    <row r="761" s="144" customFormat="1" x14ac:dyDescent="0.25"/>
    <row r="762" s="144" customFormat="1" x14ac:dyDescent="0.25"/>
    <row r="763" s="144" customFormat="1" x14ac:dyDescent="0.25"/>
    <row r="764" s="144" customFormat="1" x14ac:dyDescent="0.25"/>
    <row r="765" s="144" customFormat="1" x14ac:dyDescent="0.25"/>
    <row r="766" s="144" customFormat="1" x14ac:dyDescent="0.25"/>
    <row r="767" s="144" customFormat="1" x14ac:dyDescent="0.25"/>
    <row r="768" s="144" customFormat="1" x14ac:dyDescent="0.25"/>
    <row r="769" s="144" customFormat="1" x14ac:dyDescent="0.25"/>
    <row r="770" s="144" customFormat="1" x14ac:dyDescent="0.25"/>
    <row r="771" s="144" customFormat="1" x14ac:dyDescent="0.25"/>
    <row r="772" s="144" customFormat="1" x14ac:dyDescent="0.25"/>
    <row r="773" s="144" customFormat="1" x14ac:dyDescent="0.25"/>
    <row r="774" s="144" customFormat="1" x14ac:dyDescent="0.25"/>
    <row r="775" s="144" customFormat="1" x14ac:dyDescent="0.25"/>
    <row r="776" s="144" customFormat="1" x14ac:dyDescent="0.25"/>
    <row r="777" s="144" customFormat="1" x14ac:dyDescent="0.25"/>
    <row r="778" s="144" customFormat="1" x14ac:dyDescent="0.25"/>
    <row r="779" s="144" customFormat="1" x14ac:dyDescent="0.25"/>
    <row r="780" s="144" customFormat="1" x14ac:dyDescent="0.25"/>
    <row r="781" s="144" customFormat="1" x14ac:dyDescent="0.25"/>
    <row r="782" s="144" customFormat="1" x14ac:dyDescent="0.25"/>
    <row r="783" s="144" customFormat="1" x14ac:dyDescent="0.25"/>
    <row r="784" s="144" customFormat="1" x14ac:dyDescent="0.25"/>
    <row r="785" s="144" customFormat="1" x14ac:dyDescent="0.25"/>
    <row r="786" s="144" customFormat="1" x14ac:dyDescent="0.25"/>
    <row r="787" s="144" customFormat="1" x14ac:dyDescent="0.25"/>
    <row r="788" s="144" customFormat="1" x14ac:dyDescent="0.25"/>
    <row r="789" s="144" customFormat="1" x14ac:dyDescent="0.25"/>
    <row r="790" s="144" customFormat="1" x14ac:dyDescent="0.25"/>
    <row r="791" s="144" customFormat="1" x14ac:dyDescent="0.25"/>
    <row r="792" s="144" customFormat="1" x14ac:dyDescent="0.25"/>
    <row r="793" s="144" customFormat="1" x14ac:dyDescent="0.25"/>
    <row r="794" s="144" customFormat="1" x14ac:dyDescent="0.25"/>
    <row r="795" s="144" customFormat="1" x14ac:dyDescent="0.25"/>
    <row r="796" s="144" customFormat="1" x14ac:dyDescent="0.25"/>
    <row r="797" s="144" customFormat="1" x14ac:dyDescent="0.25"/>
    <row r="798" s="144" customFormat="1" x14ac:dyDescent="0.25"/>
    <row r="799" s="144" customFormat="1" x14ac:dyDescent="0.25"/>
    <row r="800" s="144" customFormat="1" x14ac:dyDescent="0.25"/>
    <row r="801" s="144" customFormat="1" x14ac:dyDescent="0.25"/>
    <row r="802" s="144" customFormat="1" x14ac:dyDescent="0.25"/>
    <row r="803" s="144" customFormat="1" x14ac:dyDescent="0.25"/>
    <row r="804" s="144" customFormat="1" x14ac:dyDescent="0.25"/>
    <row r="805" s="144" customFormat="1" x14ac:dyDescent="0.25"/>
    <row r="806" s="144" customFormat="1" x14ac:dyDescent="0.25"/>
    <row r="807" s="144" customFormat="1" x14ac:dyDescent="0.25"/>
    <row r="808" s="144" customFormat="1" x14ac:dyDescent="0.25"/>
    <row r="809" s="144" customFormat="1" x14ac:dyDescent="0.25"/>
    <row r="810" s="144" customFormat="1" x14ac:dyDescent="0.25"/>
    <row r="811" s="144" customFormat="1" x14ac:dyDescent="0.25"/>
    <row r="812" s="144" customFormat="1" x14ac:dyDescent="0.25"/>
    <row r="813" s="144" customFormat="1" x14ac:dyDescent="0.25"/>
    <row r="814" s="144" customFormat="1" x14ac:dyDescent="0.25"/>
    <row r="815" s="144" customFormat="1" x14ac:dyDescent="0.25"/>
    <row r="816" s="144" customFormat="1" x14ac:dyDescent="0.25"/>
    <row r="817" s="144" customFormat="1" x14ac:dyDescent="0.25"/>
    <row r="818" s="144" customFormat="1" x14ac:dyDescent="0.25"/>
    <row r="819" s="144" customFormat="1" x14ac:dyDescent="0.25"/>
    <row r="820" s="144" customFormat="1" x14ac:dyDescent="0.25"/>
    <row r="821" s="144" customFormat="1" x14ac:dyDescent="0.25"/>
    <row r="822" s="144" customFormat="1" x14ac:dyDescent="0.25"/>
    <row r="823" s="144" customFormat="1" x14ac:dyDescent="0.25"/>
    <row r="824" s="144" customFormat="1" x14ac:dyDescent="0.25"/>
    <row r="825" s="144" customFormat="1" x14ac:dyDescent="0.25"/>
    <row r="826" s="144" customFormat="1" x14ac:dyDescent="0.25"/>
    <row r="827" s="144" customFormat="1" x14ac:dyDescent="0.25"/>
    <row r="828" s="144" customFormat="1" x14ac:dyDescent="0.25"/>
    <row r="829" s="144" customFormat="1" x14ac:dyDescent="0.25"/>
    <row r="830" s="144" customFormat="1" x14ac:dyDescent="0.25"/>
    <row r="831" s="144" customFormat="1" x14ac:dyDescent="0.25"/>
    <row r="832" s="144" customFormat="1" x14ac:dyDescent="0.25"/>
    <row r="833" s="144" customFormat="1" x14ac:dyDescent="0.25"/>
    <row r="834" s="144" customFormat="1" x14ac:dyDescent="0.25"/>
    <row r="835" s="144" customFormat="1" x14ac:dyDescent="0.25"/>
    <row r="836" s="144" customFormat="1" x14ac:dyDescent="0.25"/>
    <row r="837" s="144" customFormat="1" x14ac:dyDescent="0.25"/>
    <row r="838" s="144" customFormat="1" x14ac:dyDescent="0.25"/>
    <row r="839" s="144" customFormat="1" x14ac:dyDescent="0.25"/>
    <row r="840" s="144" customFormat="1" x14ac:dyDescent="0.25"/>
    <row r="841" s="144" customFormat="1" x14ac:dyDescent="0.25"/>
    <row r="842" s="144" customFormat="1" x14ac:dyDescent="0.25"/>
    <row r="843" s="144" customFormat="1" x14ac:dyDescent="0.25"/>
    <row r="844" s="144" customFormat="1" x14ac:dyDescent="0.25"/>
    <row r="845" s="144" customFormat="1" x14ac:dyDescent="0.25"/>
    <row r="846" s="144" customFormat="1" x14ac:dyDescent="0.25"/>
    <row r="847" s="144" customFormat="1" x14ac:dyDescent="0.25"/>
    <row r="848" s="144" customFormat="1" x14ac:dyDescent="0.25"/>
    <row r="849" s="144" customFormat="1" x14ac:dyDescent="0.25"/>
    <row r="850" s="144" customFormat="1" x14ac:dyDescent="0.25"/>
    <row r="851" s="144" customFormat="1" x14ac:dyDescent="0.25"/>
    <row r="852" s="144" customFormat="1" x14ac:dyDescent="0.25"/>
    <row r="853" s="144" customFormat="1" x14ac:dyDescent="0.25"/>
    <row r="854" s="144" customFormat="1" x14ac:dyDescent="0.25"/>
    <row r="855" s="144" customFormat="1" x14ac:dyDescent="0.25"/>
    <row r="856" s="144" customFormat="1" x14ac:dyDescent="0.25"/>
    <row r="857" s="144" customFormat="1" x14ac:dyDescent="0.25"/>
    <row r="858" s="144" customFormat="1" x14ac:dyDescent="0.25"/>
    <row r="859" s="144" customFormat="1" x14ac:dyDescent="0.25"/>
    <row r="860" s="144" customFormat="1" x14ac:dyDescent="0.25"/>
    <row r="861" s="144" customFormat="1" x14ac:dyDescent="0.25"/>
    <row r="862" s="144" customFormat="1" x14ac:dyDescent="0.25"/>
    <row r="863" s="144" customFormat="1" x14ac:dyDescent="0.25"/>
    <row r="864" s="144" customFormat="1" x14ac:dyDescent="0.25"/>
    <row r="865" s="144" customFormat="1" x14ac:dyDescent="0.25"/>
    <row r="866" s="144" customFormat="1" x14ac:dyDescent="0.25"/>
    <row r="867" s="144" customFormat="1" x14ac:dyDescent="0.25"/>
    <row r="868" s="144" customFormat="1" x14ac:dyDescent="0.25"/>
    <row r="869" s="144" customFormat="1" x14ac:dyDescent="0.25"/>
    <row r="870" s="144" customFormat="1" x14ac:dyDescent="0.25"/>
    <row r="871" s="144" customFormat="1" x14ac:dyDescent="0.25"/>
    <row r="872" s="144" customFormat="1" x14ac:dyDescent="0.25"/>
    <row r="873" s="144" customFormat="1" x14ac:dyDescent="0.25"/>
    <row r="874" s="144" customFormat="1" x14ac:dyDescent="0.25"/>
    <row r="875" s="144" customFormat="1" x14ac:dyDescent="0.25"/>
    <row r="876" s="144" customFormat="1" x14ac:dyDescent="0.25"/>
    <row r="877" s="144" customFormat="1" x14ac:dyDescent="0.25"/>
    <row r="878" s="144" customFormat="1" x14ac:dyDescent="0.25"/>
    <row r="879" s="144" customFormat="1" x14ac:dyDescent="0.25"/>
    <row r="880" s="144" customFormat="1" x14ac:dyDescent="0.25"/>
    <row r="881" s="144" customFormat="1" x14ac:dyDescent="0.25"/>
    <row r="882" s="144" customFormat="1" x14ac:dyDescent="0.25"/>
    <row r="883" s="144" customFormat="1" x14ac:dyDescent="0.25"/>
    <row r="884" s="144" customFormat="1" x14ac:dyDescent="0.25"/>
    <row r="885" s="144" customFormat="1" x14ac:dyDescent="0.25"/>
    <row r="886" s="144" customFormat="1" x14ac:dyDescent="0.25"/>
    <row r="887" s="144" customFormat="1" x14ac:dyDescent="0.25"/>
    <row r="888" s="144" customFormat="1" x14ac:dyDescent="0.25"/>
    <row r="889" s="144" customFormat="1" x14ac:dyDescent="0.25"/>
    <row r="890" s="144" customFormat="1" x14ac:dyDescent="0.25"/>
    <row r="891" s="144" customFormat="1" x14ac:dyDescent="0.25"/>
    <row r="892" s="144" customFormat="1" x14ac:dyDescent="0.25"/>
    <row r="893" s="144" customFormat="1" x14ac:dyDescent="0.25"/>
    <row r="894" s="144" customFormat="1" x14ac:dyDescent="0.25"/>
    <row r="895" s="144" customFormat="1" x14ac:dyDescent="0.25"/>
    <row r="896" s="144" customFormat="1" x14ac:dyDescent="0.25"/>
    <row r="897" s="144" customFormat="1" x14ac:dyDescent="0.25"/>
    <row r="898" s="144" customFormat="1" x14ac:dyDescent="0.25"/>
    <row r="899" s="144" customFormat="1" x14ac:dyDescent="0.25"/>
    <row r="900" s="144" customFormat="1" x14ac:dyDescent="0.25"/>
    <row r="901" s="144" customFormat="1" x14ac:dyDescent="0.25"/>
    <row r="902" s="144" customFormat="1" x14ac:dyDescent="0.25"/>
    <row r="903" s="144" customFormat="1" x14ac:dyDescent="0.25"/>
    <row r="904" s="144" customFormat="1" x14ac:dyDescent="0.25"/>
    <row r="905" s="144" customFormat="1" x14ac:dyDescent="0.25"/>
    <row r="906" s="144" customFormat="1" x14ac:dyDescent="0.25"/>
    <row r="907" s="144" customFormat="1" x14ac:dyDescent="0.25"/>
    <row r="908" s="144" customFormat="1" x14ac:dyDescent="0.25"/>
    <row r="909" s="144" customFormat="1" x14ac:dyDescent="0.25"/>
    <row r="910" s="144" customFormat="1" x14ac:dyDescent="0.25"/>
    <row r="911" s="144" customFormat="1" x14ac:dyDescent="0.25"/>
    <row r="912" s="144" customFormat="1" x14ac:dyDescent="0.25"/>
    <row r="913" s="144" customFormat="1" x14ac:dyDescent="0.25"/>
    <row r="914" s="144" customFormat="1" x14ac:dyDescent="0.25"/>
    <row r="915" s="144" customFormat="1" x14ac:dyDescent="0.25"/>
    <row r="916" s="144" customFormat="1" x14ac:dyDescent="0.25"/>
    <row r="917" s="144" customFormat="1" x14ac:dyDescent="0.25"/>
    <row r="918" s="144" customFormat="1" x14ac:dyDescent="0.25"/>
    <row r="919" s="144" customFormat="1" x14ac:dyDescent="0.25"/>
    <row r="920" s="144" customFormat="1" x14ac:dyDescent="0.25"/>
    <row r="921" s="144" customFormat="1" x14ac:dyDescent="0.25"/>
    <row r="922" s="144" customFormat="1" x14ac:dyDescent="0.25"/>
    <row r="923" s="144" customFormat="1" x14ac:dyDescent="0.25"/>
    <row r="924" s="144" customFormat="1" x14ac:dyDescent="0.25"/>
    <row r="925" s="144" customFormat="1" x14ac:dyDescent="0.25"/>
    <row r="926" s="144" customFormat="1" x14ac:dyDescent="0.25"/>
    <row r="927" s="144" customFormat="1" x14ac:dyDescent="0.25"/>
    <row r="928" s="144" customFormat="1" x14ac:dyDescent="0.25"/>
    <row r="929" s="144" customFormat="1" x14ac:dyDescent="0.25"/>
    <row r="930" s="144" customFormat="1" x14ac:dyDescent="0.25"/>
    <row r="931" s="144" customFormat="1" x14ac:dyDescent="0.25"/>
    <row r="932" s="144" customFormat="1" x14ac:dyDescent="0.25"/>
    <row r="933" s="144" customFormat="1" x14ac:dyDescent="0.25"/>
    <row r="934" s="144" customFormat="1" x14ac:dyDescent="0.25"/>
    <row r="935" s="144" customFormat="1" x14ac:dyDescent="0.25"/>
    <row r="936" s="144" customFormat="1" x14ac:dyDescent="0.25"/>
    <row r="937" s="144" customFormat="1" x14ac:dyDescent="0.25"/>
    <row r="938" s="144" customFormat="1" x14ac:dyDescent="0.25"/>
    <row r="939" s="144" customFormat="1" x14ac:dyDescent="0.25"/>
    <row r="940" s="144" customFormat="1" x14ac:dyDescent="0.25"/>
    <row r="941" s="144" customFormat="1" x14ac:dyDescent="0.25"/>
    <row r="942" s="144" customFormat="1" x14ac:dyDescent="0.25"/>
    <row r="943" s="144" customFormat="1" x14ac:dyDescent="0.25"/>
    <row r="944" s="144" customFormat="1" x14ac:dyDescent="0.25"/>
    <row r="945" s="144" customFormat="1" x14ac:dyDescent="0.25"/>
    <row r="946" s="144" customFormat="1" x14ac:dyDescent="0.25"/>
    <row r="947" s="144" customFormat="1" x14ac:dyDescent="0.25"/>
    <row r="948" s="144" customFormat="1" x14ac:dyDescent="0.25"/>
    <row r="949" s="144" customFormat="1" x14ac:dyDescent="0.25"/>
    <row r="950" s="144" customFormat="1" x14ac:dyDescent="0.25"/>
    <row r="951" s="144" customFormat="1" x14ac:dyDescent="0.25"/>
    <row r="952" s="144" customFormat="1" x14ac:dyDescent="0.25"/>
    <row r="953" s="144" customFormat="1" x14ac:dyDescent="0.25"/>
    <row r="954" s="144" customFormat="1" x14ac:dyDescent="0.25"/>
    <row r="955" s="144" customFormat="1" x14ac:dyDescent="0.25"/>
    <row r="956" s="144" customFormat="1" x14ac:dyDescent="0.25"/>
    <row r="957" s="144" customFormat="1" x14ac:dyDescent="0.25"/>
    <row r="958" s="144" customFormat="1" x14ac:dyDescent="0.25"/>
    <row r="959" s="144" customFormat="1" x14ac:dyDescent="0.25"/>
    <row r="960" s="144" customFormat="1" x14ac:dyDescent="0.25"/>
    <row r="961" s="144" customFormat="1" x14ac:dyDescent="0.25"/>
    <row r="962" s="144" customFormat="1" x14ac:dyDescent="0.25"/>
    <row r="963" s="144" customFormat="1" x14ac:dyDescent="0.25"/>
    <row r="964" s="144" customFormat="1" x14ac:dyDescent="0.25"/>
    <row r="965" s="144" customFormat="1" x14ac:dyDescent="0.25"/>
    <row r="966" s="144" customFormat="1" x14ac:dyDescent="0.25"/>
    <row r="967" s="144" customFormat="1" x14ac:dyDescent="0.25"/>
    <row r="968" s="144" customFormat="1" x14ac:dyDescent="0.25"/>
    <row r="969" s="144" customFormat="1" x14ac:dyDescent="0.25"/>
    <row r="970" s="144" customFormat="1" x14ac:dyDescent="0.25"/>
    <row r="971" s="144" customFormat="1" x14ac:dyDescent="0.25"/>
    <row r="972" s="144" customFormat="1" x14ac:dyDescent="0.25"/>
    <row r="973" s="144" customFormat="1" x14ac:dyDescent="0.25"/>
    <row r="974" s="144" customFormat="1" x14ac:dyDescent="0.25"/>
    <row r="975" s="144" customFormat="1" x14ac:dyDescent="0.25"/>
    <row r="976" s="144" customFormat="1" x14ac:dyDescent="0.25"/>
    <row r="977" s="144" customFormat="1" x14ac:dyDescent="0.25"/>
    <row r="978" s="144" customFormat="1" x14ac:dyDescent="0.25"/>
    <row r="979" s="144" customFormat="1" x14ac:dyDescent="0.25"/>
    <row r="980" s="144" customFormat="1" x14ac:dyDescent="0.25"/>
    <row r="981" s="144" customFormat="1" x14ac:dyDescent="0.25"/>
    <row r="982" s="144" customFormat="1" x14ac:dyDescent="0.25"/>
    <row r="983" s="144" customFormat="1" x14ac:dyDescent="0.25"/>
    <row r="984" s="144" customFormat="1" x14ac:dyDescent="0.25"/>
    <row r="985" s="144" customFormat="1" x14ac:dyDescent="0.25"/>
    <row r="986" s="144" customFormat="1" x14ac:dyDescent="0.25"/>
    <row r="987" s="144" customFormat="1" x14ac:dyDescent="0.25"/>
    <row r="988" s="144" customFormat="1" x14ac:dyDescent="0.25"/>
    <row r="989" s="144" customFormat="1" x14ac:dyDescent="0.25"/>
    <row r="990" s="144" customFormat="1" x14ac:dyDescent="0.25"/>
    <row r="991" s="144" customFormat="1" x14ac:dyDescent="0.25"/>
    <row r="992" s="144" customFormat="1" x14ac:dyDescent="0.25"/>
    <row r="993" s="144" customFormat="1" x14ac:dyDescent="0.25"/>
    <row r="994" s="144" customFormat="1" x14ac:dyDescent="0.25"/>
    <row r="995" s="144" customFormat="1" x14ac:dyDescent="0.25"/>
    <row r="996" s="144" customFormat="1" x14ac:dyDescent="0.25"/>
    <row r="997" s="144" customFormat="1" x14ac:dyDescent="0.25"/>
    <row r="998" s="144" customFormat="1" x14ac:dyDescent="0.25"/>
    <row r="999" s="144" customFormat="1" x14ac:dyDescent="0.25"/>
    <row r="1000" s="144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G7:G9"/>
    <mergeCell ref="H7:H9"/>
    <mergeCell ref="X8:X9"/>
    <mergeCell ref="Y8:Y9"/>
    <mergeCell ref="Z8:Z9"/>
    <mergeCell ref="M7:U7"/>
    <mergeCell ref="V7:V9"/>
    <mergeCell ref="M8:M9"/>
    <mergeCell ref="N8:P8"/>
    <mergeCell ref="Q8:T8"/>
    <mergeCell ref="A7:A9"/>
    <mergeCell ref="B7:B9"/>
    <mergeCell ref="C7:C9"/>
    <mergeCell ref="D7:D9"/>
    <mergeCell ref="E7:E9"/>
    <mergeCell ref="F7:F9"/>
    <mergeCell ref="W6:W9"/>
    <mergeCell ref="I7:I9"/>
    <mergeCell ref="J7:J9"/>
    <mergeCell ref="K7:K9"/>
    <mergeCell ref="L7:L9"/>
    <mergeCell ref="AA6:AA9"/>
    <mergeCell ref="U8:U9"/>
    <mergeCell ref="X6:Z7"/>
    <mergeCell ref="A12:G12"/>
    <mergeCell ref="A13:G13"/>
    <mergeCell ref="A14:G14"/>
    <mergeCell ref="A15:G15"/>
    <mergeCell ref="A16:G16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68"/>
  <sheetViews>
    <sheetView view="pageBreakPreview" topLeftCell="A4" zoomScale="91" zoomScaleNormal="100" zoomScaleSheetLayoutView="91" workbookViewId="0">
      <selection activeCell="C7" sqref="C7:P7"/>
    </sheetView>
  </sheetViews>
  <sheetFormatPr defaultRowHeight="15" x14ac:dyDescent="0.25"/>
  <cols>
    <col min="1" max="1" width="7" customWidth="1"/>
    <col min="2" max="2" width="16.140625" customWidth="1"/>
    <col min="3" max="3" width="17.140625" customWidth="1"/>
    <col min="4" max="4" width="16.5703125" customWidth="1"/>
    <col min="5" max="5" width="15.425781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36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36" x14ac:dyDescent="0.25">
      <c r="A2" s="167"/>
      <c r="B2" s="680" t="s">
        <v>389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36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36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36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36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36" s="185" customFormat="1" ht="30" customHeight="1" x14ac:dyDescent="0.25">
      <c r="A7" s="170">
        <v>1</v>
      </c>
      <c r="B7" s="199" t="s">
        <v>388</v>
      </c>
      <c r="C7" s="200" t="s">
        <v>485</v>
      </c>
      <c r="D7" s="178" t="s">
        <v>483</v>
      </c>
      <c r="E7" s="178" t="s">
        <v>393</v>
      </c>
      <c r="F7" s="187">
        <v>10</v>
      </c>
      <c r="G7" s="191" t="s">
        <v>391</v>
      </c>
      <c r="H7" s="203">
        <v>0.4</v>
      </c>
      <c r="I7" s="204">
        <v>1</v>
      </c>
      <c r="J7" s="205"/>
      <c r="K7" s="205"/>
      <c r="L7" s="205">
        <v>1</v>
      </c>
      <c r="M7" s="206"/>
      <c r="N7" s="207"/>
      <c r="O7" s="207"/>
      <c r="P7" s="205">
        <v>1</v>
      </c>
      <c r="Q7" s="208"/>
    </row>
    <row r="8" spans="1:36" ht="30" customHeight="1" x14ac:dyDescent="0.25">
      <c r="A8" s="177">
        <f t="shared" ref="A8:A15" si="0">A7+1</f>
        <v>2</v>
      </c>
      <c r="B8" s="199" t="s">
        <v>388</v>
      </c>
      <c r="C8" s="200" t="s">
        <v>485</v>
      </c>
      <c r="D8" s="178" t="s">
        <v>483</v>
      </c>
      <c r="E8" s="178" t="s">
        <v>393</v>
      </c>
      <c r="F8" s="179">
        <v>10</v>
      </c>
      <c r="G8" s="191" t="s">
        <v>392</v>
      </c>
      <c r="H8" s="203">
        <v>0.4</v>
      </c>
      <c r="I8" s="209">
        <v>1</v>
      </c>
      <c r="J8" s="210"/>
      <c r="K8" s="210"/>
      <c r="L8" s="210">
        <v>1</v>
      </c>
      <c r="M8" s="211"/>
      <c r="N8" s="212"/>
      <c r="O8" s="212"/>
      <c r="P8" s="210">
        <v>1</v>
      </c>
      <c r="Q8" s="213"/>
    </row>
    <row r="9" spans="1:36" ht="30" customHeight="1" x14ac:dyDescent="0.25">
      <c r="A9" s="177">
        <f t="shared" si="0"/>
        <v>3</v>
      </c>
      <c r="B9" s="199" t="s">
        <v>388</v>
      </c>
      <c r="C9" s="200" t="s">
        <v>485</v>
      </c>
      <c r="D9" s="178" t="s">
        <v>484</v>
      </c>
      <c r="E9" s="178" t="s">
        <v>394</v>
      </c>
      <c r="F9" s="179">
        <v>10</v>
      </c>
      <c r="G9" s="191" t="s">
        <v>395</v>
      </c>
      <c r="H9" s="214">
        <v>0.4</v>
      </c>
      <c r="I9" s="209">
        <v>1</v>
      </c>
      <c r="J9" s="210"/>
      <c r="K9" s="210"/>
      <c r="L9" s="210">
        <v>1</v>
      </c>
      <c r="M9" s="211"/>
      <c r="N9" s="212"/>
      <c r="O9" s="212"/>
      <c r="P9" s="210">
        <v>1</v>
      </c>
      <c r="Q9" s="213"/>
    </row>
    <row r="10" spans="1:36" ht="30" customHeight="1" x14ac:dyDescent="0.25">
      <c r="A10" s="177">
        <f t="shared" si="0"/>
        <v>4</v>
      </c>
      <c r="B10" s="199" t="s">
        <v>388</v>
      </c>
      <c r="C10" s="200" t="s">
        <v>486</v>
      </c>
      <c r="D10" s="178" t="s">
        <v>490</v>
      </c>
      <c r="E10" s="178" t="s">
        <v>491</v>
      </c>
      <c r="F10" s="179">
        <v>10</v>
      </c>
      <c r="G10" s="191" t="s">
        <v>402</v>
      </c>
      <c r="H10" s="203">
        <v>0.4</v>
      </c>
      <c r="I10" s="204">
        <v>1</v>
      </c>
      <c r="J10" s="205"/>
      <c r="K10" s="205"/>
      <c r="L10" s="205">
        <v>1</v>
      </c>
      <c r="M10" s="206"/>
      <c r="N10" s="207"/>
      <c r="O10" s="207"/>
      <c r="P10" s="205">
        <v>1</v>
      </c>
      <c r="Q10" s="208"/>
    </row>
    <row r="11" spans="1:36" ht="30" customHeight="1" x14ac:dyDescent="0.25">
      <c r="A11" s="177">
        <f t="shared" si="0"/>
        <v>5</v>
      </c>
      <c r="B11" s="199" t="s">
        <v>388</v>
      </c>
      <c r="C11" s="200" t="s">
        <v>486</v>
      </c>
      <c r="D11" s="178" t="s">
        <v>490</v>
      </c>
      <c r="E11" s="178" t="s">
        <v>491</v>
      </c>
      <c r="F11" s="179">
        <v>10</v>
      </c>
      <c r="G11" s="191" t="s">
        <v>403</v>
      </c>
      <c r="H11" s="203">
        <v>0.4</v>
      </c>
      <c r="I11" s="209">
        <v>1</v>
      </c>
      <c r="J11" s="210"/>
      <c r="K11" s="210"/>
      <c r="L11" s="210">
        <v>1</v>
      </c>
      <c r="M11" s="211"/>
      <c r="N11" s="212"/>
      <c r="O11" s="212"/>
      <c r="P11" s="210">
        <v>1</v>
      </c>
      <c r="Q11" s="213"/>
    </row>
    <row r="12" spans="1:36" ht="37.5" customHeight="1" x14ac:dyDescent="0.25">
      <c r="A12" s="177">
        <f t="shared" si="0"/>
        <v>6</v>
      </c>
      <c r="B12" s="199" t="s">
        <v>388</v>
      </c>
      <c r="C12" s="200" t="s">
        <v>486</v>
      </c>
      <c r="D12" s="178" t="s">
        <v>490</v>
      </c>
      <c r="E12" s="178" t="s">
        <v>491</v>
      </c>
      <c r="F12" s="179">
        <v>10</v>
      </c>
      <c r="G12" s="190" t="s">
        <v>404</v>
      </c>
      <c r="H12" s="214">
        <v>0.4</v>
      </c>
      <c r="I12" s="209">
        <v>1</v>
      </c>
      <c r="J12" s="210"/>
      <c r="K12" s="210"/>
      <c r="L12" s="210">
        <v>1</v>
      </c>
      <c r="M12" s="211"/>
      <c r="N12" s="212"/>
      <c r="O12" s="212"/>
      <c r="P12" s="210">
        <v>1</v>
      </c>
      <c r="Q12" s="213"/>
    </row>
    <row r="13" spans="1:36" ht="36.75" customHeight="1" x14ac:dyDescent="0.25">
      <c r="A13" s="177">
        <f t="shared" si="0"/>
        <v>7</v>
      </c>
      <c r="B13" s="199" t="s">
        <v>388</v>
      </c>
      <c r="C13" s="200" t="s">
        <v>486</v>
      </c>
      <c r="D13" s="178" t="s">
        <v>490</v>
      </c>
      <c r="E13" s="178" t="s">
        <v>491</v>
      </c>
      <c r="F13" s="179">
        <v>10</v>
      </c>
      <c r="G13" s="190" t="s">
        <v>405</v>
      </c>
      <c r="H13" s="203">
        <v>0.4</v>
      </c>
      <c r="I13" s="204">
        <v>1</v>
      </c>
      <c r="J13" s="205"/>
      <c r="K13" s="205"/>
      <c r="L13" s="205">
        <v>1</v>
      </c>
      <c r="M13" s="206"/>
      <c r="N13" s="207"/>
      <c r="O13" s="207"/>
      <c r="P13" s="205">
        <v>1</v>
      </c>
      <c r="Q13" s="208"/>
    </row>
    <row r="14" spans="1:36" ht="39" x14ac:dyDescent="0.25">
      <c r="A14" s="177">
        <f t="shared" si="0"/>
        <v>8</v>
      </c>
      <c r="B14" s="199" t="s">
        <v>388</v>
      </c>
      <c r="C14" s="200" t="s">
        <v>486</v>
      </c>
      <c r="D14" s="178" t="s">
        <v>490</v>
      </c>
      <c r="E14" s="178" t="s">
        <v>491</v>
      </c>
      <c r="F14" s="179">
        <v>10</v>
      </c>
      <c r="G14" s="189" t="s">
        <v>407</v>
      </c>
      <c r="H14" s="203">
        <v>0.4</v>
      </c>
      <c r="I14" s="209">
        <v>1</v>
      </c>
      <c r="J14" s="210"/>
      <c r="K14" s="210"/>
      <c r="L14" s="210">
        <v>1</v>
      </c>
      <c r="M14" s="211"/>
      <c r="N14" s="212"/>
      <c r="O14" s="212"/>
      <c r="P14" s="210">
        <v>1</v>
      </c>
      <c r="Q14" s="213"/>
    </row>
    <row r="15" spans="1:36" ht="39" x14ac:dyDescent="0.25">
      <c r="A15" s="193">
        <f t="shared" si="0"/>
        <v>9</v>
      </c>
      <c r="B15" s="173" t="s">
        <v>388</v>
      </c>
      <c r="C15" s="200" t="s">
        <v>486</v>
      </c>
      <c r="D15" s="178" t="s">
        <v>490</v>
      </c>
      <c r="E15" s="221" t="s">
        <v>491</v>
      </c>
      <c r="F15" s="192">
        <v>10</v>
      </c>
      <c r="G15" s="222" t="s">
        <v>406</v>
      </c>
      <c r="H15" s="223">
        <v>0.4</v>
      </c>
      <c r="I15" s="224">
        <v>1</v>
      </c>
      <c r="J15" s="225"/>
      <c r="K15" s="225"/>
      <c r="L15" s="225">
        <v>1</v>
      </c>
      <c r="M15" s="226"/>
      <c r="N15" s="227"/>
      <c r="O15" s="227"/>
      <c r="P15" s="225">
        <v>1</v>
      </c>
      <c r="Q15" s="228"/>
      <c r="R15" s="185"/>
    </row>
    <row r="16" spans="1:36" s="194" customFormat="1" ht="39" x14ac:dyDescent="0.25">
      <c r="A16" s="177">
        <v>10</v>
      </c>
      <c r="B16" s="199" t="s">
        <v>388</v>
      </c>
      <c r="C16" s="200" t="s">
        <v>486</v>
      </c>
      <c r="D16" s="178" t="s">
        <v>490</v>
      </c>
      <c r="E16" s="178" t="s">
        <v>492</v>
      </c>
      <c r="F16" s="179">
        <v>10</v>
      </c>
      <c r="G16" s="189" t="s">
        <v>453</v>
      </c>
      <c r="H16" s="214">
        <v>0.4</v>
      </c>
      <c r="I16" s="209">
        <v>1</v>
      </c>
      <c r="J16" s="210"/>
      <c r="K16" s="210"/>
      <c r="L16" s="210">
        <v>1</v>
      </c>
      <c r="M16" s="211"/>
      <c r="N16" s="212"/>
      <c r="O16" s="212"/>
      <c r="P16" s="210">
        <v>1</v>
      </c>
      <c r="Q16" s="213"/>
      <c r="R16" s="229" t="s">
        <v>454</v>
      </c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</row>
    <row r="17" spans="1:17" x14ac:dyDescent="0.25">
      <c r="A17" s="16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67"/>
    </row>
    <row r="18" spans="1:17" ht="15.75" x14ac:dyDescent="0.25">
      <c r="A18" s="167"/>
      <c r="B18" s="196"/>
      <c r="C18" s="196"/>
      <c r="D18" s="196"/>
      <c r="E18" s="672" t="s">
        <v>387</v>
      </c>
      <c r="F18" s="673"/>
      <c r="G18" s="673"/>
      <c r="H18" s="673"/>
      <c r="I18" s="673"/>
      <c r="J18" s="197"/>
      <c r="K18" s="197"/>
      <c r="L18" s="197"/>
      <c r="M18" s="197"/>
      <c r="N18" s="196"/>
      <c r="Q18" s="167"/>
    </row>
    <row r="19" spans="1:17" x14ac:dyDescent="0.25">
      <c r="A19" s="167"/>
      <c r="B19" s="167"/>
      <c r="C19" s="167"/>
      <c r="D19" s="167"/>
      <c r="E19" s="198"/>
      <c r="F19" s="198" t="s">
        <v>384</v>
      </c>
      <c r="G19" s="198"/>
      <c r="H19" s="198" t="s">
        <v>21</v>
      </c>
      <c r="I19" s="198"/>
      <c r="J19" s="198"/>
      <c r="K19" s="198" t="s">
        <v>385</v>
      </c>
      <c r="M19" s="198" t="s">
        <v>386</v>
      </c>
      <c r="N19" s="167"/>
      <c r="Q19" s="167"/>
    </row>
    <row r="20" spans="1:17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</row>
    <row r="22" spans="1:17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</sheetData>
  <autoFilter ref="A6:Q15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18:I18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6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view="pageBreakPreview" topLeftCell="A7" zoomScale="91" zoomScaleNormal="100" zoomScaleSheetLayoutView="91" workbookViewId="0">
      <selection activeCell="C16" sqref="C16:Q23"/>
    </sheetView>
  </sheetViews>
  <sheetFormatPr defaultRowHeight="15" x14ac:dyDescent="0.25"/>
  <cols>
    <col min="1" max="1" width="7" customWidth="1"/>
    <col min="2" max="3" width="16.140625" customWidth="1"/>
    <col min="4" max="4" width="17" customWidth="1"/>
    <col min="5" max="5" width="16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167"/>
      <c r="B1" s="697" t="s">
        <v>366</v>
      </c>
      <c r="C1" s="697"/>
      <c r="D1" s="697"/>
      <c r="E1" s="697"/>
      <c r="F1" s="697"/>
      <c r="G1" s="697"/>
      <c r="H1" s="697"/>
      <c r="I1" s="697"/>
      <c r="J1" s="697"/>
      <c r="K1" s="697"/>
      <c r="L1" s="256"/>
      <c r="M1" s="255"/>
      <c r="N1" s="255"/>
      <c r="O1" s="255"/>
      <c r="P1" s="255"/>
      <c r="Q1" s="255"/>
    </row>
    <row r="2" spans="1:18" x14ac:dyDescent="0.25">
      <c r="A2" s="167"/>
      <c r="B2" s="698" t="s">
        <v>396</v>
      </c>
      <c r="C2" s="698"/>
      <c r="D2" s="698"/>
      <c r="E2" s="698"/>
      <c r="F2" s="698"/>
      <c r="G2" s="698"/>
      <c r="H2" s="698"/>
      <c r="I2" s="699"/>
      <c r="J2" s="699"/>
      <c r="K2" s="699"/>
      <c r="L2" s="257"/>
      <c r="M2" s="255"/>
      <c r="N2" s="255"/>
      <c r="O2" s="255"/>
      <c r="P2" s="255"/>
      <c r="Q2" s="255"/>
    </row>
    <row r="3" spans="1:18" ht="47.25" customHeight="1" x14ac:dyDescent="0.25">
      <c r="A3" s="671" t="s">
        <v>367</v>
      </c>
      <c r="B3" s="700" t="s">
        <v>368</v>
      </c>
      <c r="C3" s="690" t="s">
        <v>369</v>
      </c>
      <c r="D3" s="704" t="s">
        <v>370</v>
      </c>
      <c r="E3" s="706" t="s">
        <v>371</v>
      </c>
      <c r="F3" s="707"/>
      <c r="G3" s="706" t="s">
        <v>372</v>
      </c>
      <c r="H3" s="707"/>
      <c r="I3" s="695" t="s">
        <v>373</v>
      </c>
      <c r="J3" s="692"/>
      <c r="K3" s="692"/>
      <c r="L3" s="692"/>
      <c r="M3" s="692"/>
      <c r="N3" s="692"/>
      <c r="O3" s="692"/>
      <c r="P3" s="692"/>
      <c r="Q3" s="692"/>
    </row>
    <row r="4" spans="1:18" ht="59.25" customHeight="1" x14ac:dyDescent="0.25">
      <c r="A4" s="671"/>
      <c r="B4" s="701"/>
      <c r="C4" s="703"/>
      <c r="D4" s="705"/>
      <c r="E4" s="690" t="s">
        <v>374</v>
      </c>
      <c r="F4" s="674" t="s">
        <v>375</v>
      </c>
      <c r="G4" s="690" t="s">
        <v>376</v>
      </c>
      <c r="H4" s="674" t="s">
        <v>377</v>
      </c>
      <c r="I4" s="695" t="s">
        <v>378</v>
      </c>
      <c r="J4" s="695" t="s">
        <v>233</v>
      </c>
      <c r="K4" s="695"/>
      <c r="L4" s="695"/>
      <c r="M4" s="695" t="s">
        <v>379</v>
      </c>
      <c r="N4" s="692"/>
      <c r="O4" s="692"/>
      <c r="P4" s="692"/>
      <c r="Q4" s="692" t="s">
        <v>234</v>
      </c>
    </row>
    <row r="5" spans="1:18" ht="105" customHeight="1" x14ac:dyDescent="0.25">
      <c r="A5" s="671"/>
      <c r="B5" s="702"/>
      <c r="C5" s="691"/>
      <c r="D5" s="705"/>
      <c r="E5" s="691"/>
      <c r="F5" s="675"/>
      <c r="G5" s="691"/>
      <c r="H5" s="675"/>
      <c r="I5" s="695"/>
      <c r="J5" s="259" t="s">
        <v>238</v>
      </c>
      <c r="K5" s="259" t="s">
        <v>239</v>
      </c>
      <c r="L5" s="259" t="s">
        <v>240</v>
      </c>
      <c r="M5" s="259" t="s">
        <v>380</v>
      </c>
      <c r="N5" s="259" t="s">
        <v>381</v>
      </c>
      <c r="O5" s="259" t="s">
        <v>382</v>
      </c>
      <c r="P5" s="259" t="s">
        <v>383</v>
      </c>
      <c r="Q5" s="692"/>
    </row>
    <row r="6" spans="1:18" x14ac:dyDescent="0.25">
      <c r="A6" s="174">
        <v>1</v>
      </c>
      <c r="B6" s="256">
        <v>2</v>
      </c>
      <c r="C6" s="175">
        <v>3</v>
      </c>
      <c r="D6" s="175">
        <v>4</v>
      </c>
      <c r="E6" s="175">
        <v>5</v>
      </c>
      <c r="F6" s="260">
        <v>6</v>
      </c>
      <c r="G6" s="260">
        <v>7</v>
      </c>
      <c r="H6" s="260">
        <v>8</v>
      </c>
      <c r="I6" s="260">
        <v>9</v>
      </c>
      <c r="J6" s="260">
        <v>10</v>
      </c>
      <c r="K6" s="260">
        <v>11</v>
      </c>
      <c r="L6" s="259">
        <v>12</v>
      </c>
      <c r="M6" s="260">
        <v>13</v>
      </c>
      <c r="N6" s="260">
        <v>14</v>
      </c>
      <c r="O6" s="260">
        <v>15</v>
      </c>
      <c r="P6" s="260">
        <v>16</v>
      </c>
      <c r="Q6" s="261">
        <v>17</v>
      </c>
    </row>
    <row r="7" spans="1:18" s="185" customFormat="1" ht="40.5" customHeight="1" x14ac:dyDescent="0.25">
      <c r="A7" s="170">
        <v>1</v>
      </c>
      <c r="B7" s="199" t="s">
        <v>388</v>
      </c>
      <c r="C7" s="200" t="s">
        <v>485</v>
      </c>
      <c r="D7" s="276" t="s">
        <v>488</v>
      </c>
      <c r="E7" s="187" t="s">
        <v>394</v>
      </c>
      <c r="F7" s="187">
        <v>10</v>
      </c>
      <c r="G7" s="290" t="s">
        <v>397</v>
      </c>
      <c r="H7" s="277">
        <v>0.4</v>
      </c>
      <c r="I7" s="278">
        <v>1</v>
      </c>
      <c r="J7" s="259"/>
      <c r="K7" s="259"/>
      <c r="L7" s="259">
        <v>1</v>
      </c>
      <c r="M7" s="187"/>
      <c r="N7" s="279"/>
      <c r="O7" s="279"/>
      <c r="P7" s="259">
        <v>1</v>
      </c>
      <c r="Q7" s="258"/>
    </row>
    <row r="8" spans="1:18" ht="37.5" customHeight="1" x14ac:dyDescent="0.25">
      <c r="A8" s="177">
        <f t="shared" ref="A8:A23" si="0">A7+1</f>
        <v>2</v>
      </c>
      <c r="B8" s="199" t="s">
        <v>388</v>
      </c>
      <c r="C8" s="200" t="s">
        <v>485</v>
      </c>
      <c r="D8" s="276" t="s">
        <v>483</v>
      </c>
      <c r="E8" s="179" t="s">
        <v>393</v>
      </c>
      <c r="F8" s="179">
        <v>10</v>
      </c>
      <c r="G8" s="290" t="s">
        <v>398</v>
      </c>
      <c r="H8" s="277">
        <v>0.4</v>
      </c>
      <c r="I8" s="280">
        <v>1</v>
      </c>
      <c r="J8" s="281"/>
      <c r="K8" s="281"/>
      <c r="L8" s="281">
        <v>1</v>
      </c>
      <c r="M8" s="179"/>
      <c r="N8" s="282"/>
      <c r="O8" s="282"/>
      <c r="P8" s="281">
        <v>1</v>
      </c>
      <c r="Q8" s="283"/>
    </row>
    <row r="9" spans="1:18" ht="36.75" customHeight="1" x14ac:dyDescent="0.25">
      <c r="A9" s="177">
        <f t="shared" si="0"/>
        <v>3</v>
      </c>
      <c r="B9" s="199" t="s">
        <v>388</v>
      </c>
      <c r="C9" s="200" t="s">
        <v>485</v>
      </c>
      <c r="D9" s="276" t="s">
        <v>488</v>
      </c>
      <c r="E9" s="179" t="s">
        <v>394</v>
      </c>
      <c r="F9" s="179">
        <v>10</v>
      </c>
      <c r="G9" s="290" t="s">
        <v>395</v>
      </c>
      <c r="H9" s="277">
        <v>0.4</v>
      </c>
      <c r="I9" s="280">
        <v>1</v>
      </c>
      <c r="J9" s="281"/>
      <c r="K9" s="281"/>
      <c r="L9" s="281">
        <v>1</v>
      </c>
      <c r="M9" s="179"/>
      <c r="N9" s="282"/>
      <c r="O9" s="282"/>
      <c r="P9" s="281">
        <v>1</v>
      </c>
      <c r="Q9" s="283"/>
    </row>
    <row r="10" spans="1:18" ht="37.5" customHeight="1" x14ac:dyDescent="0.25">
      <c r="A10" s="177">
        <f t="shared" si="0"/>
        <v>4</v>
      </c>
      <c r="B10" s="199" t="s">
        <v>388</v>
      </c>
      <c r="C10" s="200" t="s">
        <v>485</v>
      </c>
      <c r="D10" s="276" t="s">
        <v>483</v>
      </c>
      <c r="E10" s="179" t="s">
        <v>393</v>
      </c>
      <c r="F10" s="179">
        <v>10</v>
      </c>
      <c r="G10" s="290" t="s">
        <v>399</v>
      </c>
      <c r="H10" s="284">
        <v>0.4</v>
      </c>
      <c r="I10" s="280">
        <v>1</v>
      </c>
      <c r="J10" s="281"/>
      <c r="K10" s="281"/>
      <c r="L10" s="281">
        <v>1</v>
      </c>
      <c r="M10" s="179"/>
      <c r="N10" s="282"/>
      <c r="O10" s="282"/>
      <c r="P10" s="281">
        <v>1</v>
      </c>
      <c r="Q10" s="283"/>
    </row>
    <row r="11" spans="1:18" ht="36" customHeight="1" x14ac:dyDescent="0.25">
      <c r="A11" s="177">
        <f t="shared" si="0"/>
        <v>5</v>
      </c>
      <c r="B11" s="199" t="s">
        <v>388</v>
      </c>
      <c r="C11" s="200" t="s">
        <v>485</v>
      </c>
      <c r="D11" s="276" t="s">
        <v>488</v>
      </c>
      <c r="E11" s="179" t="s">
        <v>394</v>
      </c>
      <c r="F11" s="179">
        <v>10</v>
      </c>
      <c r="G11" s="290" t="s">
        <v>400</v>
      </c>
      <c r="H11" s="284">
        <v>0.4</v>
      </c>
      <c r="I11" s="280">
        <v>1</v>
      </c>
      <c r="J11" s="281"/>
      <c r="K11" s="281"/>
      <c r="L11" s="281">
        <v>1</v>
      </c>
      <c r="M11" s="179"/>
      <c r="N11" s="282"/>
      <c r="O11" s="282"/>
      <c r="P11" s="281">
        <v>1</v>
      </c>
      <c r="Q11" s="283"/>
    </row>
    <row r="12" spans="1:18" ht="42.75" customHeight="1" x14ac:dyDescent="0.25">
      <c r="A12" s="177">
        <f t="shared" si="0"/>
        <v>6</v>
      </c>
      <c r="B12" s="199" t="s">
        <v>388</v>
      </c>
      <c r="C12" s="200" t="s">
        <v>485</v>
      </c>
      <c r="D12" s="276" t="s">
        <v>483</v>
      </c>
      <c r="E12" s="179" t="s">
        <v>393</v>
      </c>
      <c r="F12" s="179">
        <v>10</v>
      </c>
      <c r="G12" s="285" t="s">
        <v>401</v>
      </c>
      <c r="H12" s="284">
        <v>0.4</v>
      </c>
      <c r="I12" s="280">
        <v>1</v>
      </c>
      <c r="J12" s="281"/>
      <c r="K12" s="281"/>
      <c r="L12" s="281">
        <v>1</v>
      </c>
      <c r="M12" s="179"/>
      <c r="N12" s="282"/>
      <c r="O12" s="282"/>
      <c r="P12" s="281">
        <v>1</v>
      </c>
      <c r="Q12" s="283"/>
    </row>
    <row r="13" spans="1:18" s="146" customFormat="1" ht="39.75" customHeight="1" x14ac:dyDescent="0.25">
      <c r="A13" s="231">
        <f t="shared" si="0"/>
        <v>7</v>
      </c>
      <c r="B13" s="232" t="s">
        <v>388</v>
      </c>
      <c r="C13" s="200" t="s">
        <v>487</v>
      </c>
      <c r="D13" s="286" t="s">
        <v>452</v>
      </c>
      <c r="E13" s="233" t="s">
        <v>455</v>
      </c>
      <c r="F13" s="179">
        <v>10</v>
      </c>
      <c r="G13" s="287" t="s">
        <v>399</v>
      </c>
      <c r="H13" s="288">
        <v>0.4</v>
      </c>
      <c r="I13" s="289">
        <v>1</v>
      </c>
      <c r="J13" s="281"/>
      <c r="K13" s="281"/>
      <c r="L13" s="281">
        <v>1</v>
      </c>
      <c r="M13" s="179"/>
      <c r="N13" s="281"/>
      <c r="O13" s="281"/>
      <c r="P13" s="281">
        <v>1</v>
      </c>
      <c r="Q13" s="260"/>
    </row>
    <row r="14" spans="1:18" ht="39" x14ac:dyDescent="0.25">
      <c r="A14" s="177">
        <f t="shared" si="0"/>
        <v>8</v>
      </c>
      <c r="B14" s="199" t="s">
        <v>388</v>
      </c>
      <c r="C14" s="200" t="s">
        <v>495</v>
      </c>
      <c r="D14" s="286" t="s">
        <v>452</v>
      </c>
      <c r="E14" s="233" t="s">
        <v>456</v>
      </c>
      <c r="F14" s="179">
        <v>10</v>
      </c>
      <c r="G14" s="291" t="s">
        <v>398</v>
      </c>
      <c r="H14" s="288">
        <v>0.4</v>
      </c>
      <c r="I14" s="289">
        <v>1</v>
      </c>
      <c r="J14" s="281"/>
      <c r="K14" s="281"/>
      <c r="L14" s="281">
        <v>1</v>
      </c>
      <c r="M14" s="179"/>
      <c r="N14" s="281"/>
      <c r="O14" s="281"/>
      <c r="P14" s="281">
        <v>1</v>
      </c>
      <c r="Q14" s="260"/>
    </row>
    <row r="15" spans="1:18" ht="39" x14ac:dyDescent="0.25">
      <c r="A15" s="177">
        <f t="shared" si="0"/>
        <v>9</v>
      </c>
      <c r="B15" s="199" t="s">
        <v>388</v>
      </c>
      <c r="C15" s="200" t="s">
        <v>495</v>
      </c>
      <c r="D15" s="276" t="s">
        <v>457</v>
      </c>
      <c r="E15" s="233" t="s">
        <v>493</v>
      </c>
      <c r="F15" s="179">
        <v>10</v>
      </c>
      <c r="G15" s="291" t="s">
        <v>458</v>
      </c>
      <c r="H15" s="281">
        <v>0.4</v>
      </c>
      <c r="I15" s="289">
        <v>1</v>
      </c>
      <c r="J15" s="281"/>
      <c r="K15" s="281"/>
      <c r="L15" s="281">
        <v>1</v>
      </c>
      <c r="M15" s="179"/>
      <c r="N15" s="281"/>
      <c r="O15" s="281"/>
      <c r="P15" s="281">
        <v>1</v>
      </c>
      <c r="Q15" s="260"/>
      <c r="R15" s="185"/>
    </row>
    <row r="16" spans="1:18" ht="39" x14ac:dyDescent="0.25">
      <c r="A16" s="177">
        <f t="shared" si="0"/>
        <v>10</v>
      </c>
      <c r="B16" s="199" t="s">
        <v>388</v>
      </c>
      <c r="C16" s="200" t="s">
        <v>495</v>
      </c>
      <c r="D16" s="276" t="s">
        <v>452</v>
      </c>
      <c r="E16" s="206" t="s">
        <v>494</v>
      </c>
      <c r="F16" s="179">
        <v>10</v>
      </c>
      <c r="G16" s="291" t="s">
        <v>460</v>
      </c>
      <c r="H16" s="281">
        <v>0.4</v>
      </c>
      <c r="I16" s="289">
        <v>1</v>
      </c>
      <c r="J16" s="281"/>
      <c r="K16" s="281"/>
      <c r="L16" s="281">
        <v>1</v>
      </c>
      <c r="M16" s="179"/>
      <c r="N16" s="281"/>
      <c r="O16" s="281"/>
      <c r="P16" s="281">
        <v>1</v>
      </c>
      <c r="Q16" s="260"/>
    </row>
    <row r="17" spans="1:18" ht="39" x14ac:dyDescent="0.25">
      <c r="A17" s="177">
        <f t="shared" si="0"/>
        <v>11</v>
      </c>
      <c r="B17" s="199" t="s">
        <v>388</v>
      </c>
      <c r="C17" s="200" t="s">
        <v>495</v>
      </c>
      <c r="D17" s="276" t="s">
        <v>452</v>
      </c>
      <c r="E17" s="206" t="s">
        <v>459</v>
      </c>
      <c r="F17" s="179">
        <v>10</v>
      </c>
      <c r="G17" s="291" t="s">
        <v>461</v>
      </c>
      <c r="H17" s="281">
        <v>0.4</v>
      </c>
      <c r="I17" s="289">
        <v>1</v>
      </c>
      <c r="J17" s="281"/>
      <c r="K17" s="281"/>
      <c r="L17" s="281">
        <v>1</v>
      </c>
      <c r="M17" s="179"/>
      <c r="N17" s="281"/>
      <c r="O17" s="281"/>
      <c r="P17" s="281">
        <v>1</v>
      </c>
      <c r="Q17" s="260"/>
    </row>
    <row r="18" spans="1:18" ht="40.5" customHeight="1" x14ac:dyDescent="0.25">
      <c r="A18" s="177">
        <f>A17+1</f>
        <v>12</v>
      </c>
      <c r="B18" s="199" t="s">
        <v>388</v>
      </c>
      <c r="C18" s="200" t="s">
        <v>495</v>
      </c>
      <c r="D18" s="276" t="s">
        <v>452</v>
      </c>
      <c r="E18" s="206" t="s">
        <v>459</v>
      </c>
      <c r="F18" s="179">
        <v>10</v>
      </c>
      <c r="G18" s="291" t="s">
        <v>462</v>
      </c>
      <c r="H18" s="281">
        <v>0.4</v>
      </c>
      <c r="I18" s="289">
        <v>1</v>
      </c>
      <c r="J18" s="281"/>
      <c r="K18" s="281"/>
      <c r="L18" s="281">
        <v>1</v>
      </c>
      <c r="M18" s="179"/>
      <c r="N18" s="281"/>
      <c r="O18" s="281"/>
      <c r="P18" s="281">
        <v>1</v>
      </c>
      <c r="Q18" s="260"/>
      <c r="R18" s="185"/>
    </row>
    <row r="19" spans="1:18" ht="41.25" customHeight="1" x14ac:dyDescent="0.25">
      <c r="A19" s="177">
        <f t="shared" si="0"/>
        <v>13</v>
      </c>
      <c r="B19" s="199" t="s">
        <v>388</v>
      </c>
      <c r="C19" s="200" t="s">
        <v>495</v>
      </c>
      <c r="D19" s="276" t="s">
        <v>452</v>
      </c>
      <c r="E19" s="206" t="s">
        <v>459</v>
      </c>
      <c r="F19" s="179">
        <v>10</v>
      </c>
      <c r="G19" s="291" t="s">
        <v>464</v>
      </c>
      <c r="H19" s="281">
        <v>0.4</v>
      </c>
      <c r="I19" s="289">
        <v>1</v>
      </c>
      <c r="J19" s="281"/>
      <c r="K19" s="281"/>
      <c r="L19" s="281">
        <v>1</v>
      </c>
      <c r="M19" s="179"/>
      <c r="N19" s="281"/>
      <c r="O19" s="281"/>
      <c r="P19" s="281">
        <v>1</v>
      </c>
      <c r="Q19" s="260"/>
    </row>
    <row r="20" spans="1:18" ht="35.25" customHeight="1" x14ac:dyDescent="0.25">
      <c r="A20" s="177">
        <f t="shared" si="0"/>
        <v>14</v>
      </c>
      <c r="B20" s="199" t="s">
        <v>388</v>
      </c>
      <c r="C20" s="200" t="s">
        <v>495</v>
      </c>
      <c r="D20" s="276" t="s">
        <v>452</v>
      </c>
      <c r="E20" s="206" t="s">
        <v>459</v>
      </c>
      <c r="F20" s="179">
        <v>10</v>
      </c>
      <c r="G20" s="291" t="s">
        <v>463</v>
      </c>
      <c r="H20" s="281">
        <v>0.4</v>
      </c>
      <c r="I20" s="289">
        <v>1</v>
      </c>
      <c r="J20" s="281"/>
      <c r="K20" s="281"/>
      <c r="L20" s="281">
        <v>1</v>
      </c>
      <c r="M20" s="179"/>
      <c r="N20" s="281"/>
      <c r="O20" s="281"/>
      <c r="P20" s="281">
        <v>1</v>
      </c>
      <c r="Q20" s="260"/>
    </row>
    <row r="21" spans="1:18" ht="36" customHeight="1" x14ac:dyDescent="0.25">
      <c r="A21" s="177">
        <f t="shared" si="0"/>
        <v>15</v>
      </c>
      <c r="B21" s="199" t="s">
        <v>388</v>
      </c>
      <c r="C21" s="200" t="s">
        <v>495</v>
      </c>
      <c r="D21" s="276" t="s">
        <v>452</v>
      </c>
      <c r="E21" s="206" t="s">
        <v>459</v>
      </c>
      <c r="F21" s="179">
        <v>10</v>
      </c>
      <c r="G21" s="291" t="s">
        <v>465</v>
      </c>
      <c r="H21" s="281">
        <v>0.4</v>
      </c>
      <c r="I21" s="289">
        <v>1</v>
      </c>
      <c r="J21" s="281"/>
      <c r="K21" s="281"/>
      <c r="L21" s="281">
        <v>1</v>
      </c>
      <c r="M21" s="179"/>
      <c r="N21" s="281"/>
      <c r="O21" s="281"/>
      <c r="P21" s="281">
        <v>1</v>
      </c>
      <c r="Q21" s="260"/>
    </row>
    <row r="22" spans="1:18" ht="36" customHeight="1" x14ac:dyDescent="0.25">
      <c r="A22" s="177">
        <f t="shared" si="0"/>
        <v>16</v>
      </c>
      <c r="B22" s="199" t="s">
        <v>388</v>
      </c>
      <c r="C22" s="200" t="s">
        <v>495</v>
      </c>
      <c r="D22" s="276" t="s">
        <v>452</v>
      </c>
      <c r="E22" s="206" t="s">
        <v>459</v>
      </c>
      <c r="F22" s="179">
        <v>10</v>
      </c>
      <c r="G22" s="291" t="s">
        <v>466</v>
      </c>
      <c r="H22" s="281">
        <v>0.4</v>
      </c>
      <c r="I22" s="289">
        <v>1</v>
      </c>
      <c r="J22" s="281"/>
      <c r="K22" s="281"/>
      <c r="L22" s="281">
        <v>1</v>
      </c>
      <c r="M22" s="179"/>
      <c r="N22" s="281"/>
      <c r="O22" s="281"/>
      <c r="P22" s="281">
        <v>1</v>
      </c>
      <c r="Q22" s="260"/>
    </row>
    <row r="23" spans="1:18" ht="36" customHeight="1" x14ac:dyDescent="0.25">
      <c r="A23" s="177">
        <f t="shared" si="0"/>
        <v>17</v>
      </c>
      <c r="B23" s="199" t="s">
        <v>388</v>
      </c>
      <c r="C23" s="200" t="s">
        <v>495</v>
      </c>
      <c r="D23" s="276" t="s">
        <v>452</v>
      </c>
      <c r="E23" s="206" t="s">
        <v>459</v>
      </c>
      <c r="F23" s="179">
        <v>10</v>
      </c>
      <c r="G23" s="291" t="s">
        <v>467</v>
      </c>
      <c r="H23" s="281">
        <v>0.4</v>
      </c>
      <c r="I23" s="289">
        <v>1</v>
      </c>
      <c r="J23" s="281"/>
      <c r="K23" s="281"/>
      <c r="L23" s="281">
        <v>1</v>
      </c>
      <c r="M23" s="179"/>
      <c r="N23" s="281"/>
      <c r="O23" s="281"/>
      <c r="P23" s="281">
        <v>1</v>
      </c>
      <c r="Q23" s="260"/>
    </row>
    <row r="24" spans="1:18" x14ac:dyDescent="0.25">
      <c r="A24" s="167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55"/>
    </row>
    <row r="25" spans="1:18" x14ac:dyDescent="0.25">
      <c r="A25" s="167"/>
      <c r="B25" s="270"/>
      <c r="C25" s="270"/>
      <c r="D25" s="270"/>
      <c r="E25" s="693" t="s">
        <v>387</v>
      </c>
      <c r="F25" s="694"/>
      <c r="G25" s="694"/>
      <c r="H25" s="694"/>
      <c r="I25" s="694"/>
      <c r="J25" s="197"/>
      <c r="K25" s="197"/>
      <c r="L25" s="197"/>
      <c r="M25" s="197"/>
      <c r="N25" s="270"/>
      <c r="O25" s="273"/>
      <c r="P25" s="273"/>
      <c r="Q25" s="255"/>
    </row>
    <row r="26" spans="1:18" x14ac:dyDescent="0.25">
      <c r="A26" s="167"/>
      <c r="B26" s="255"/>
      <c r="C26" s="255"/>
      <c r="D26" s="255"/>
      <c r="E26" s="696" t="s">
        <v>384</v>
      </c>
      <c r="F26" s="696"/>
      <c r="G26" s="198"/>
      <c r="H26" s="198" t="s">
        <v>21</v>
      </c>
      <c r="I26" s="198"/>
      <c r="J26" s="198"/>
      <c r="K26" s="198" t="s">
        <v>385</v>
      </c>
      <c r="L26" s="273"/>
      <c r="M26" s="198" t="s">
        <v>386</v>
      </c>
      <c r="N26" s="255"/>
      <c r="O26" s="273"/>
      <c r="P26" s="273"/>
      <c r="Q26" s="255"/>
    </row>
    <row r="27" spans="1:18" x14ac:dyDescent="0.25">
      <c r="A27" s="167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</row>
    <row r="28" spans="1:18" x14ac:dyDescent="0.25">
      <c r="A28" s="167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</row>
    <row r="29" spans="1:18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8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8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8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  <row r="75" spans="1:17" x14ac:dyDescent="0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</row>
  </sheetData>
  <autoFilter ref="A6:Q23"/>
  <mergeCells count="19">
    <mergeCell ref="E26:F26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5:I25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16"/>
  <sheetViews>
    <sheetView view="pageBreakPreview" topLeftCell="A4" zoomScaleNormal="100" zoomScaleSheetLayoutView="100" workbookViewId="0">
      <selection activeCell="FE10" sqref="FE10"/>
    </sheetView>
  </sheetViews>
  <sheetFormatPr defaultColWidth="0.85546875" defaultRowHeight="15" x14ac:dyDescent="0.25"/>
  <cols>
    <col min="1" max="16384" width="0.85546875" style="23"/>
  </cols>
  <sheetData>
    <row r="1" spans="1:134" s="20" customFormat="1" ht="15.75" x14ac:dyDescent="0.25">
      <c r="CZ1" s="31"/>
    </row>
    <row r="2" spans="1:134" s="20" customFormat="1" ht="15.75" x14ac:dyDescent="0.25"/>
    <row r="3" spans="1:134" s="20" customFormat="1" ht="58.5" customHeight="1" x14ac:dyDescent="0.25">
      <c r="A3" s="352" t="s">
        <v>36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</row>
    <row r="4" spans="1:134" ht="15.75" x14ac:dyDescent="0.25">
      <c r="F4" s="335" t="s">
        <v>1</v>
      </c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</row>
    <row r="5" spans="1:134" s="29" customFormat="1" ht="12.75" x14ac:dyDescent="0.2">
      <c r="F5" s="336" t="s">
        <v>37</v>
      </c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</row>
    <row r="7" spans="1:134" s="27" customFormat="1" x14ac:dyDescent="0.25">
      <c r="A7" s="374" t="s">
        <v>38</v>
      </c>
      <c r="B7" s="375"/>
      <c r="C7" s="375"/>
      <c r="D7" s="375"/>
      <c r="E7" s="375"/>
      <c r="F7" s="375"/>
      <c r="G7" s="375"/>
      <c r="H7" s="376" t="s">
        <v>39</v>
      </c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8"/>
      <c r="BE7" s="376" t="s">
        <v>40</v>
      </c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8"/>
    </row>
    <row r="8" spans="1:134" s="21" customFormat="1" ht="38.25" customHeight="1" x14ac:dyDescent="0.25">
      <c r="A8" s="358" t="s">
        <v>5</v>
      </c>
      <c r="B8" s="359"/>
      <c r="C8" s="359"/>
      <c r="D8" s="359"/>
      <c r="E8" s="359"/>
      <c r="F8" s="359"/>
      <c r="G8" s="360"/>
      <c r="H8" s="356"/>
      <c r="I8" s="364" t="s">
        <v>41</v>
      </c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70" t="s">
        <v>42</v>
      </c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2"/>
    </row>
    <row r="9" spans="1:134" s="21" customFormat="1" ht="38.25" customHeight="1" x14ac:dyDescent="0.25">
      <c r="A9" s="361"/>
      <c r="B9" s="362"/>
      <c r="C9" s="362"/>
      <c r="D9" s="362"/>
      <c r="E9" s="362"/>
      <c r="F9" s="362"/>
      <c r="G9" s="363"/>
      <c r="H9" s="357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7"/>
      <c r="BE9" s="368">
        <f>'1.1'!AD22</f>
        <v>2832</v>
      </c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</row>
    <row r="10" spans="1:134" s="21" customFormat="1" ht="125.25" customHeight="1" x14ac:dyDescent="0.25">
      <c r="A10" s="358" t="s">
        <v>6</v>
      </c>
      <c r="B10" s="359"/>
      <c r="C10" s="359"/>
      <c r="D10" s="359"/>
      <c r="E10" s="359"/>
      <c r="F10" s="359"/>
      <c r="G10" s="360"/>
      <c r="H10" s="356"/>
      <c r="I10" s="364" t="s">
        <v>43</v>
      </c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70" t="s">
        <v>44</v>
      </c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2"/>
    </row>
    <row r="11" spans="1:134" s="21" customFormat="1" ht="33.75" customHeight="1" x14ac:dyDescent="0.25">
      <c r="A11" s="361"/>
      <c r="B11" s="362"/>
      <c r="C11" s="362"/>
      <c r="D11" s="362"/>
      <c r="E11" s="362"/>
      <c r="F11" s="362"/>
      <c r="G11" s="363"/>
      <c r="H11" s="357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7"/>
      <c r="BE11" s="373">
        <v>2.1190000000000001E-2</v>
      </c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/>
      <c r="DZ11" s="369"/>
      <c r="EA11" s="369"/>
      <c r="EB11" s="369"/>
      <c r="EC11" s="369"/>
      <c r="ED11" s="369"/>
    </row>
    <row r="12" spans="1:134" s="21" customFormat="1" ht="121.5" customHeight="1" x14ac:dyDescent="0.25">
      <c r="A12" s="358" t="s">
        <v>7</v>
      </c>
      <c r="B12" s="359"/>
      <c r="C12" s="359"/>
      <c r="D12" s="359"/>
      <c r="E12" s="359"/>
      <c r="F12" s="359"/>
      <c r="G12" s="360"/>
      <c r="H12" s="356"/>
      <c r="I12" s="364" t="s">
        <v>45</v>
      </c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5"/>
      <c r="BE12" s="370" t="s">
        <v>46</v>
      </c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2"/>
    </row>
    <row r="13" spans="1:134" s="21" customFormat="1" ht="27.75" customHeight="1" x14ac:dyDescent="0.25">
      <c r="A13" s="361"/>
      <c r="B13" s="362"/>
      <c r="C13" s="362"/>
      <c r="D13" s="362"/>
      <c r="E13" s="362"/>
      <c r="F13" s="362"/>
      <c r="G13" s="363"/>
      <c r="H13" s="357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7"/>
      <c r="BE13" s="368">
        <v>2.1190000000000001E-2</v>
      </c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C13" s="369"/>
      <c r="DD13" s="369"/>
      <c r="DE13" s="369"/>
      <c r="DF13" s="369"/>
      <c r="DG13" s="369"/>
      <c r="DH13" s="369"/>
      <c r="DI13" s="369"/>
      <c r="DJ13" s="369"/>
      <c r="DK13" s="369"/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</row>
    <row r="15" spans="1:134" s="20" customFormat="1" ht="15.75" x14ac:dyDescent="0.25">
      <c r="A15" s="335" t="s">
        <v>18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 t="s">
        <v>19</v>
      </c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</row>
    <row r="16" spans="1:134" s="22" customFormat="1" ht="12.75" x14ac:dyDescent="0.25">
      <c r="A16" s="336" t="s">
        <v>20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 t="s">
        <v>21</v>
      </c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 t="s">
        <v>34</v>
      </c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</row>
  </sheetData>
  <mergeCells count="29">
    <mergeCell ref="A3:CZ3"/>
    <mergeCell ref="F4:CU4"/>
    <mergeCell ref="F5:CU5"/>
    <mergeCell ref="A7:G7"/>
    <mergeCell ref="H7:BD7"/>
    <mergeCell ref="BE7:CZ7"/>
    <mergeCell ref="BE8:CZ8"/>
    <mergeCell ref="BE9:CZ9"/>
    <mergeCell ref="BE10:CZ10"/>
    <mergeCell ref="BE11:CZ11"/>
    <mergeCell ref="DC11:ED11"/>
    <mergeCell ref="BE12:CZ12"/>
    <mergeCell ref="BE13:CZ13"/>
    <mergeCell ref="DC13:ED13"/>
    <mergeCell ref="A15:AK15"/>
    <mergeCell ref="AL15:BV15"/>
    <mergeCell ref="BW15:CZ15"/>
    <mergeCell ref="A16:AK16"/>
    <mergeCell ref="AL16:BV16"/>
    <mergeCell ref="BW16:CZ16"/>
    <mergeCell ref="H8:H9"/>
    <mergeCell ref="H10:H11"/>
    <mergeCell ref="H12:H13"/>
    <mergeCell ref="A12:G13"/>
    <mergeCell ref="I12:BD13"/>
    <mergeCell ref="A10:G11"/>
    <mergeCell ref="I10:BD11"/>
    <mergeCell ref="A8:G9"/>
    <mergeCell ref="I8:BD9"/>
  </mergeCells>
  <pageMargins left="0.7" right="0.7" top="0.75" bottom="0.75" header="0.3" footer="0.3"/>
  <pageSetup paperSize="9" scale="7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5"/>
  <sheetViews>
    <sheetView view="pageBreakPreview" topLeftCell="C7" zoomScale="91" zoomScaleNormal="100" zoomScaleSheetLayoutView="91" workbookViewId="0">
      <selection activeCell="Q15" sqref="Q15"/>
    </sheetView>
  </sheetViews>
  <sheetFormatPr defaultRowHeight="15" x14ac:dyDescent="0.25"/>
  <cols>
    <col min="1" max="1" width="7" customWidth="1"/>
    <col min="2" max="2" width="16.140625" customWidth="1"/>
    <col min="3" max="3" width="17.425781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255"/>
      <c r="B1" s="697" t="s">
        <v>366</v>
      </c>
      <c r="C1" s="697"/>
      <c r="D1" s="697"/>
      <c r="E1" s="697"/>
      <c r="F1" s="697"/>
      <c r="G1" s="697"/>
      <c r="H1" s="697"/>
      <c r="I1" s="697"/>
      <c r="J1" s="697"/>
      <c r="K1" s="697"/>
      <c r="L1" s="256"/>
      <c r="M1" s="255"/>
      <c r="N1" s="255"/>
      <c r="O1" s="255"/>
      <c r="P1" s="255"/>
      <c r="Q1" s="255"/>
    </row>
    <row r="2" spans="1:18" x14ac:dyDescent="0.25">
      <c r="A2" s="255"/>
      <c r="B2" s="698" t="s">
        <v>409</v>
      </c>
      <c r="C2" s="698"/>
      <c r="D2" s="698"/>
      <c r="E2" s="698"/>
      <c r="F2" s="698"/>
      <c r="G2" s="698"/>
      <c r="H2" s="698"/>
      <c r="I2" s="699"/>
      <c r="J2" s="699"/>
      <c r="K2" s="699"/>
      <c r="L2" s="257"/>
      <c r="M2" s="255"/>
      <c r="N2" s="255"/>
      <c r="O2" s="255"/>
      <c r="P2" s="255"/>
      <c r="Q2" s="255"/>
    </row>
    <row r="3" spans="1:18" ht="47.25" customHeight="1" x14ac:dyDescent="0.25">
      <c r="A3" s="692" t="s">
        <v>367</v>
      </c>
      <c r="B3" s="700" t="s">
        <v>368</v>
      </c>
      <c r="C3" s="690" t="s">
        <v>369</v>
      </c>
      <c r="D3" s="704" t="s">
        <v>370</v>
      </c>
      <c r="E3" s="706" t="s">
        <v>371</v>
      </c>
      <c r="F3" s="707"/>
      <c r="G3" s="706" t="s">
        <v>372</v>
      </c>
      <c r="H3" s="707"/>
      <c r="I3" s="695" t="s">
        <v>373</v>
      </c>
      <c r="J3" s="692"/>
      <c r="K3" s="692"/>
      <c r="L3" s="692"/>
      <c r="M3" s="692"/>
      <c r="N3" s="692"/>
      <c r="O3" s="692"/>
      <c r="P3" s="692"/>
      <c r="Q3" s="692"/>
    </row>
    <row r="4" spans="1:18" ht="59.25" customHeight="1" x14ac:dyDescent="0.25">
      <c r="A4" s="692"/>
      <c r="B4" s="701"/>
      <c r="C4" s="703"/>
      <c r="D4" s="705"/>
      <c r="E4" s="690" t="s">
        <v>374</v>
      </c>
      <c r="F4" s="674" t="s">
        <v>375</v>
      </c>
      <c r="G4" s="690" t="s">
        <v>376</v>
      </c>
      <c r="H4" s="674" t="s">
        <v>377</v>
      </c>
      <c r="I4" s="695" t="s">
        <v>378</v>
      </c>
      <c r="J4" s="695" t="s">
        <v>233</v>
      </c>
      <c r="K4" s="695"/>
      <c r="L4" s="695"/>
      <c r="M4" s="695" t="s">
        <v>379</v>
      </c>
      <c r="N4" s="692"/>
      <c r="O4" s="692"/>
      <c r="P4" s="692"/>
      <c r="Q4" s="692" t="s">
        <v>234</v>
      </c>
    </row>
    <row r="5" spans="1:18" ht="105" customHeight="1" x14ac:dyDescent="0.25">
      <c r="A5" s="692"/>
      <c r="B5" s="702"/>
      <c r="C5" s="691"/>
      <c r="D5" s="705"/>
      <c r="E5" s="691"/>
      <c r="F5" s="675"/>
      <c r="G5" s="691"/>
      <c r="H5" s="675"/>
      <c r="I5" s="695"/>
      <c r="J5" s="259" t="s">
        <v>238</v>
      </c>
      <c r="K5" s="259" t="s">
        <v>239</v>
      </c>
      <c r="L5" s="259" t="s">
        <v>240</v>
      </c>
      <c r="M5" s="259" t="s">
        <v>380</v>
      </c>
      <c r="N5" s="259" t="s">
        <v>381</v>
      </c>
      <c r="O5" s="259" t="s">
        <v>382</v>
      </c>
      <c r="P5" s="259" t="s">
        <v>383</v>
      </c>
      <c r="Q5" s="692"/>
    </row>
    <row r="6" spans="1:18" x14ac:dyDescent="0.25">
      <c r="A6" s="260">
        <v>1</v>
      </c>
      <c r="B6" s="256">
        <v>2</v>
      </c>
      <c r="C6" s="175">
        <v>3</v>
      </c>
      <c r="D6" s="175">
        <v>4</v>
      </c>
      <c r="E6" s="175">
        <v>5</v>
      </c>
      <c r="F6" s="260">
        <v>6</v>
      </c>
      <c r="G6" s="260">
        <v>7</v>
      </c>
      <c r="H6" s="260">
        <v>8</v>
      </c>
      <c r="I6" s="260">
        <v>9</v>
      </c>
      <c r="J6" s="260">
        <v>10</v>
      </c>
      <c r="K6" s="260">
        <v>11</v>
      </c>
      <c r="L6" s="259">
        <v>12</v>
      </c>
      <c r="M6" s="260">
        <v>13</v>
      </c>
      <c r="N6" s="260">
        <v>14</v>
      </c>
      <c r="O6" s="260">
        <v>15</v>
      </c>
      <c r="P6" s="260">
        <v>16</v>
      </c>
      <c r="Q6" s="261">
        <v>17</v>
      </c>
    </row>
    <row r="7" spans="1:18" s="239" customFormat="1" ht="30" customHeight="1" x14ac:dyDescent="0.25">
      <c r="A7" s="254">
        <v>1</v>
      </c>
      <c r="B7" s="234" t="s">
        <v>388</v>
      </c>
      <c r="C7" s="200" t="s">
        <v>485</v>
      </c>
      <c r="D7" s="276" t="s">
        <v>488</v>
      </c>
      <c r="E7" s="234" t="s">
        <v>394</v>
      </c>
      <c r="F7" s="234">
        <v>10</v>
      </c>
      <c r="G7" s="250" t="s">
        <v>399</v>
      </c>
      <c r="H7" s="251">
        <v>0.4</v>
      </c>
      <c r="I7" s="252">
        <v>1</v>
      </c>
      <c r="J7" s="253"/>
      <c r="K7" s="253"/>
      <c r="L7" s="253">
        <v>1</v>
      </c>
      <c r="M7" s="234"/>
      <c r="N7" s="254"/>
      <c r="O7" s="254"/>
      <c r="P7" s="253">
        <v>1</v>
      </c>
      <c r="Q7" s="254"/>
    </row>
    <row r="8" spans="1:18" s="236" customFormat="1" ht="30" customHeight="1" x14ac:dyDescent="0.25">
      <c r="A8" s="262">
        <v>2</v>
      </c>
      <c r="B8" s="234" t="s">
        <v>388</v>
      </c>
      <c r="C8" s="200" t="s">
        <v>485</v>
      </c>
      <c r="D8" s="276" t="s">
        <v>488</v>
      </c>
      <c r="E8" s="235" t="s">
        <v>496</v>
      </c>
      <c r="F8" s="235">
        <v>10</v>
      </c>
      <c r="G8" s="250" t="s">
        <v>497</v>
      </c>
      <c r="H8" s="251">
        <v>0.4</v>
      </c>
      <c r="I8" s="263">
        <v>1</v>
      </c>
      <c r="J8" s="264"/>
      <c r="K8" s="264"/>
      <c r="L8" s="264">
        <v>1</v>
      </c>
      <c r="M8" s="235"/>
      <c r="N8" s="262"/>
      <c r="O8" s="262"/>
      <c r="P8" s="264">
        <v>1</v>
      </c>
      <c r="Q8" s="262"/>
    </row>
    <row r="9" spans="1:18" s="236" customFormat="1" ht="30" customHeight="1" x14ac:dyDescent="0.25">
      <c r="A9" s="254">
        <v>3</v>
      </c>
      <c r="B9" s="234" t="s">
        <v>388</v>
      </c>
      <c r="C9" s="200" t="s">
        <v>485</v>
      </c>
      <c r="D9" s="276" t="s">
        <v>484</v>
      </c>
      <c r="E9" s="235" t="s">
        <v>498</v>
      </c>
      <c r="F9" s="235">
        <v>10</v>
      </c>
      <c r="G9" s="250" t="s">
        <v>468</v>
      </c>
      <c r="H9" s="251">
        <v>0.4</v>
      </c>
      <c r="I9" s="263">
        <v>1</v>
      </c>
      <c r="J9" s="264"/>
      <c r="K9" s="264"/>
      <c r="L9" s="264">
        <v>1</v>
      </c>
      <c r="M9" s="235"/>
      <c r="N9" s="262"/>
      <c r="O9" s="262"/>
      <c r="P9" s="264">
        <v>1</v>
      </c>
      <c r="Q9" s="262"/>
    </row>
    <row r="10" spans="1:18" s="236" customFormat="1" ht="30" customHeight="1" x14ac:dyDescent="0.25">
      <c r="A10" s="254">
        <v>4</v>
      </c>
      <c r="B10" s="234" t="s">
        <v>388</v>
      </c>
      <c r="C10" s="200" t="s">
        <v>486</v>
      </c>
      <c r="D10" s="276" t="s">
        <v>490</v>
      </c>
      <c r="E10" s="235" t="s">
        <v>456</v>
      </c>
      <c r="F10" s="235">
        <v>10</v>
      </c>
      <c r="G10" s="250" t="s">
        <v>469</v>
      </c>
      <c r="H10" s="265">
        <v>0.4</v>
      </c>
      <c r="I10" s="263">
        <v>3</v>
      </c>
      <c r="J10" s="264"/>
      <c r="K10" s="264"/>
      <c r="L10" s="264">
        <v>3</v>
      </c>
      <c r="M10" s="235"/>
      <c r="N10" s="262"/>
      <c r="O10" s="262"/>
      <c r="P10" s="264">
        <v>3</v>
      </c>
      <c r="Q10" s="262"/>
    </row>
    <row r="11" spans="1:18" s="236" customFormat="1" ht="30" customHeight="1" x14ac:dyDescent="0.25">
      <c r="A11" s="254">
        <v>5</v>
      </c>
      <c r="B11" s="234" t="s">
        <v>388</v>
      </c>
      <c r="C11" s="200" t="s">
        <v>486</v>
      </c>
      <c r="D11" s="276" t="s">
        <v>490</v>
      </c>
      <c r="E11" s="235" t="s">
        <v>456</v>
      </c>
      <c r="F11" s="235">
        <v>10</v>
      </c>
      <c r="G11" s="266" t="s">
        <v>470</v>
      </c>
      <c r="H11" s="265">
        <v>0.4</v>
      </c>
      <c r="I11" s="263">
        <v>4</v>
      </c>
      <c r="J11" s="264"/>
      <c r="K11" s="264"/>
      <c r="L11" s="264">
        <v>4</v>
      </c>
      <c r="M11" s="235"/>
      <c r="N11" s="262"/>
      <c r="O11" s="262"/>
      <c r="P11" s="264">
        <v>4</v>
      </c>
      <c r="Q11" s="262"/>
    </row>
    <row r="12" spans="1:18" s="238" customFormat="1" ht="36.75" customHeight="1" x14ac:dyDescent="0.2">
      <c r="A12" s="262">
        <v>6</v>
      </c>
      <c r="B12" s="237" t="s">
        <v>388</v>
      </c>
      <c r="C12" s="200" t="s">
        <v>486</v>
      </c>
      <c r="D12" s="276" t="s">
        <v>490</v>
      </c>
      <c r="E12" s="235" t="s">
        <v>455</v>
      </c>
      <c r="F12" s="235">
        <v>10</v>
      </c>
      <c r="G12" s="266" t="s">
        <v>470</v>
      </c>
      <c r="H12" s="265">
        <v>0.4</v>
      </c>
      <c r="I12" s="263">
        <v>2</v>
      </c>
      <c r="J12" s="264"/>
      <c r="K12" s="264"/>
      <c r="L12" s="264">
        <v>2</v>
      </c>
      <c r="M12" s="235"/>
      <c r="N12" s="262"/>
      <c r="O12" s="262"/>
      <c r="P12" s="264">
        <v>2</v>
      </c>
      <c r="Q12" s="262"/>
    </row>
    <row r="13" spans="1:18" s="236" customFormat="1" ht="40.5" customHeight="1" x14ac:dyDescent="0.25">
      <c r="A13" s="254">
        <v>7</v>
      </c>
      <c r="B13" s="234" t="s">
        <v>388</v>
      </c>
      <c r="C13" s="200" t="s">
        <v>486</v>
      </c>
      <c r="D13" s="276" t="s">
        <v>490</v>
      </c>
      <c r="E13" s="235" t="s">
        <v>455</v>
      </c>
      <c r="F13" s="235">
        <v>10</v>
      </c>
      <c r="G13" s="267" t="s">
        <v>499</v>
      </c>
      <c r="H13" s="265">
        <v>0.4</v>
      </c>
      <c r="I13" s="263">
        <v>1</v>
      </c>
      <c r="J13" s="264"/>
      <c r="K13" s="264"/>
      <c r="L13" s="264">
        <v>1</v>
      </c>
      <c r="M13" s="235"/>
      <c r="N13" s="262"/>
      <c r="O13" s="262"/>
      <c r="P13" s="264">
        <v>1</v>
      </c>
      <c r="Q13" s="262"/>
    </row>
    <row r="14" spans="1:18" s="236" customFormat="1" ht="39" x14ac:dyDescent="0.25">
      <c r="A14" s="254">
        <v>8</v>
      </c>
      <c r="B14" s="234" t="s">
        <v>388</v>
      </c>
      <c r="C14" s="200" t="s">
        <v>486</v>
      </c>
      <c r="D14" s="276" t="s">
        <v>490</v>
      </c>
      <c r="E14" s="235" t="s">
        <v>500</v>
      </c>
      <c r="F14" s="235">
        <v>10</v>
      </c>
      <c r="G14" s="268" t="s">
        <v>501</v>
      </c>
      <c r="H14" s="264">
        <v>0.4</v>
      </c>
      <c r="I14" s="263">
        <v>2</v>
      </c>
      <c r="J14" s="264"/>
      <c r="K14" s="264"/>
      <c r="L14" s="264">
        <v>2</v>
      </c>
      <c r="M14" s="262"/>
      <c r="N14" s="262"/>
      <c r="O14" s="262"/>
      <c r="P14" s="264">
        <v>2</v>
      </c>
      <c r="Q14" s="262"/>
    </row>
    <row r="15" spans="1:18" s="236" customFormat="1" ht="39" x14ac:dyDescent="0.25">
      <c r="A15" s="254">
        <v>9</v>
      </c>
      <c r="B15" s="234" t="s">
        <v>388</v>
      </c>
      <c r="C15" s="200" t="s">
        <v>486</v>
      </c>
      <c r="D15" s="276" t="s">
        <v>452</v>
      </c>
      <c r="E15" s="235" t="s">
        <v>456</v>
      </c>
      <c r="F15" s="235">
        <v>10</v>
      </c>
      <c r="G15" s="268" t="s">
        <v>502</v>
      </c>
      <c r="H15" s="264">
        <v>0.4</v>
      </c>
      <c r="I15" s="263">
        <v>2</v>
      </c>
      <c r="J15" s="264"/>
      <c r="K15" s="264"/>
      <c r="L15" s="264">
        <v>2</v>
      </c>
      <c r="M15" s="262"/>
      <c r="N15" s="262"/>
      <c r="O15" s="262"/>
      <c r="P15" s="264">
        <v>2</v>
      </c>
      <c r="Q15" s="262"/>
      <c r="R15" s="239"/>
    </row>
    <row r="16" spans="1:18" s="236" customFormat="1" ht="39" x14ac:dyDescent="0.25">
      <c r="A16" s="262">
        <v>10</v>
      </c>
      <c r="B16" s="234" t="s">
        <v>388</v>
      </c>
      <c r="C16" s="200" t="s">
        <v>486</v>
      </c>
      <c r="D16" s="276" t="s">
        <v>452</v>
      </c>
      <c r="E16" s="235" t="s">
        <v>456</v>
      </c>
      <c r="F16" s="235">
        <v>10</v>
      </c>
      <c r="G16" s="268" t="s">
        <v>499</v>
      </c>
      <c r="H16" s="264">
        <v>0.4</v>
      </c>
      <c r="I16" s="263">
        <v>2</v>
      </c>
      <c r="J16" s="264"/>
      <c r="K16" s="264"/>
      <c r="L16" s="264">
        <v>2</v>
      </c>
      <c r="M16" s="262"/>
      <c r="N16" s="262"/>
      <c r="O16" s="262"/>
      <c r="P16" s="264">
        <v>2</v>
      </c>
      <c r="Q16" s="262"/>
    </row>
    <row r="17" spans="1:18" s="236" customFormat="1" ht="39" x14ac:dyDescent="0.25">
      <c r="A17" s="254">
        <v>11</v>
      </c>
      <c r="B17" s="234" t="s">
        <v>388</v>
      </c>
      <c r="C17" s="200" t="s">
        <v>486</v>
      </c>
      <c r="D17" s="276" t="s">
        <v>452</v>
      </c>
      <c r="E17" s="235" t="s">
        <v>455</v>
      </c>
      <c r="F17" s="235">
        <v>10</v>
      </c>
      <c r="G17" s="268" t="s">
        <v>520</v>
      </c>
      <c r="H17" s="264">
        <v>0.4</v>
      </c>
      <c r="I17" s="263">
        <v>1</v>
      </c>
      <c r="J17" s="264"/>
      <c r="K17" s="264"/>
      <c r="L17" s="264">
        <v>1</v>
      </c>
      <c r="M17" s="262"/>
      <c r="N17" s="262"/>
      <c r="O17" s="262"/>
      <c r="P17" s="264">
        <v>1</v>
      </c>
      <c r="Q17" s="262"/>
    </row>
    <row r="18" spans="1:18" s="236" customFormat="1" ht="44.25" customHeight="1" x14ac:dyDescent="0.25">
      <c r="A18" s="254">
        <v>12</v>
      </c>
      <c r="B18" s="234" t="s">
        <v>388</v>
      </c>
      <c r="C18" s="200" t="s">
        <v>486</v>
      </c>
      <c r="D18" s="276" t="s">
        <v>503</v>
      </c>
      <c r="E18" s="235" t="s">
        <v>500</v>
      </c>
      <c r="F18" s="235">
        <v>10</v>
      </c>
      <c r="G18" s="268" t="s">
        <v>469</v>
      </c>
      <c r="H18" s="264">
        <v>0.4</v>
      </c>
      <c r="I18" s="263">
        <v>1</v>
      </c>
      <c r="J18" s="264"/>
      <c r="K18" s="264"/>
      <c r="L18" s="264">
        <v>1</v>
      </c>
      <c r="M18" s="262"/>
      <c r="N18" s="262"/>
      <c r="O18" s="262"/>
      <c r="P18" s="264">
        <v>1</v>
      </c>
      <c r="Q18" s="262"/>
      <c r="R18" s="239"/>
    </row>
    <row r="19" spans="1:18" s="236" customFormat="1" ht="36.75" customHeight="1" x14ac:dyDescent="0.25">
      <c r="A19" s="254">
        <v>13</v>
      </c>
      <c r="B19" s="234" t="s">
        <v>388</v>
      </c>
      <c r="C19" s="200" t="s">
        <v>486</v>
      </c>
      <c r="D19" s="276" t="s">
        <v>503</v>
      </c>
      <c r="E19" s="235" t="s">
        <v>500</v>
      </c>
      <c r="F19" s="235">
        <v>10</v>
      </c>
      <c r="G19" s="268" t="s">
        <v>473</v>
      </c>
      <c r="H19" s="264">
        <v>0.4</v>
      </c>
      <c r="I19" s="263">
        <v>2</v>
      </c>
      <c r="J19" s="264"/>
      <c r="K19" s="264"/>
      <c r="L19" s="264">
        <v>2</v>
      </c>
      <c r="M19" s="262"/>
      <c r="N19" s="262"/>
      <c r="O19" s="262"/>
      <c r="P19" s="264">
        <v>2</v>
      </c>
      <c r="Q19" s="262"/>
    </row>
    <row r="20" spans="1:18" s="236" customFormat="1" ht="30" customHeight="1" x14ac:dyDescent="0.25">
      <c r="A20" s="262">
        <v>14</v>
      </c>
      <c r="B20" s="234" t="s">
        <v>388</v>
      </c>
      <c r="C20" s="200" t="s">
        <v>451</v>
      </c>
      <c r="D20" s="276" t="s">
        <v>503</v>
      </c>
      <c r="E20" s="235" t="s">
        <v>456</v>
      </c>
      <c r="F20" s="235">
        <v>10</v>
      </c>
      <c r="G20" s="269" t="s">
        <v>471</v>
      </c>
      <c r="H20" s="265">
        <v>0.4</v>
      </c>
      <c r="I20" s="263">
        <v>2</v>
      </c>
      <c r="J20" s="264"/>
      <c r="K20" s="264"/>
      <c r="L20" s="264">
        <v>2</v>
      </c>
      <c r="M20" s="235"/>
      <c r="N20" s="262"/>
      <c r="O20" s="262"/>
      <c r="P20" s="264">
        <v>2</v>
      </c>
      <c r="Q20" s="262"/>
    </row>
    <row r="21" spans="1:18" s="236" customFormat="1" ht="30" customHeight="1" x14ac:dyDescent="0.25">
      <c r="A21" s="254">
        <v>15</v>
      </c>
      <c r="B21" s="234" t="s">
        <v>388</v>
      </c>
      <c r="C21" s="200" t="s">
        <v>451</v>
      </c>
      <c r="D21" s="276" t="s">
        <v>452</v>
      </c>
      <c r="E21" s="235" t="s">
        <v>456</v>
      </c>
      <c r="F21" s="235">
        <v>10</v>
      </c>
      <c r="G21" s="269" t="s">
        <v>400</v>
      </c>
      <c r="H21" s="265">
        <v>0.4</v>
      </c>
      <c r="I21" s="263">
        <v>1</v>
      </c>
      <c r="J21" s="264"/>
      <c r="K21" s="264"/>
      <c r="L21" s="264">
        <v>1</v>
      </c>
      <c r="M21" s="235"/>
      <c r="N21" s="262"/>
      <c r="O21" s="262"/>
      <c r="P21" s="264">
        <v>1</v>
      </c>
      <c r="Q21" s="262"/>
    </row>
    <row r="22" spans="1:18" s="236" customFormat="1" ht="30" customHeight="1" x14ac:dyDescent="0.25">
      <c r="A22" s="254">
        <v>16</v>
      </c>
      <c r="B22" s="234" t="s">
        <v>388</v>
      </c>
      <c r="C22" s="200" t="s">
        <v>451</v>
      </c>
      <c r="D22" s="276" t="s">
        <v>504</v>
      </c>
      <c r="E22" s="234" t="s">
        <v>507</v>
      </c>
      <c r="F22" s="235">
        <v>10</v>
      </c>
      <c r="G22" s="269" t="s">
        <v>505</v>
      </c>
      <c r="H22" s="265">
        <v>0.4</v>
      </c>
      <c r="I22" s="263">
        <v>2</v>
      </c>
      <c r="J22" s="264"/>
      <c r="K22" s="264"/>
      <c r="L22" s="264">
        <v>2</v>
      </c>
      <c r="M22" s="235"/>
      <c r="N22" s="262"/>
      <c r="O22" s="262"/>
      <c r="P22" s="264">
        <v>2</v>
      </c>
      <c r="Q22" s="262"/>
    </row>
    <row r="23" spans="1:18" s="236" customFormat="1" ht="45" customHeight="1" x14ac:dyDescent="0.25">
      <c r="A23" s="254">
        <v>17</v>
      </c>
      <c r="B23" s="234" t="s">
        <v>388</v>
      </c>
      <c r="C23" s="200" t="s">
        <v>451</v>
      </c>
      <c r="D23" s="276" t="s">
        <v>504</v>
      </c>
      <c r="E23" s="234" t="s">
        <v>507</v>
      </c>
      <c r="F23" s="235">
        <v>10</v>
      </c>
      <c r="G23" s="269" t="s">
        <v>506</v>
      </c>
      <c r="H23" s="265">
        <v>0.4</v>
      </c>
      <c r="I23" s="263">
        <v>4</v>
      </c>
      <c r="J23" s="264"/>
      <c r="K23" s="264"/>
      <c r="L23" s="264">
        <v>4</v>
      </c>
      <c r="M23" s="235"/>
      <c r="N23" s="262"/>
      <c r="O23" s="262"/>
      <c r="P23" s="264">
        <v>4</v>
      </c>
      <c r="Q23" s="262"/>
    </row>
    <row r="24" spans="1:18" s="236" customFormat="1" ht="45.75" customHeight="1" x14ac:dyDescent="0.25">
      <c r="A24" s="262">
        <v>18</v>
      </c>
      <c r="B24" s="234" t="s">
        <v>388</v>
      </c>
      <c r="C24" s="200" t="s">
        <v>451</v>
      </c>
      <c r="D24" s="276" t="s">
        <v>504</v>
      </c>
      <c r="E24" s="234" t="s">
        <v>494</v>
      </c>
      <c r="F24" s="235">
        <v>10</v>
      </c>
      <c r="G24" s="269" t="s">
        <v>481</v>
      </c>
      <c r="H24" s="265">
        <v>0.4</v>
      </c>
      <c r="I24" s="263">
        <v>5</v>
      </c>
      <c r="J24" s="264"/>
      <c r="K24" s="264"/>
      <c r="L24" s="264">
        <v>5</v>
      </c>
      <c r="M24" s="235"/>
      <c r="N24" s="262"/>
      <c r="O24" s="262"/>
      <c r="P24" s="264">
        <v>5</v>
      </c>
      <c r="Q24" s="262"/>
    </row>
    <row r="25" spans="1:18" s="236" customFormat="1" ht="45.75" customHeight="1" x14ac:dyDescent="0.25">
      <c r="A25" s="254">
        <v>19</v>
      </c>
      <c r="B25" s="234" t="s">
        <v>388</v>
      </c>
      <c r="C25" s="200" t="s">
        <v>451</v>
      </c>
      <c r="D25" s="276" t="s">
        <v>504</v>
      </c>
      <c r="E25" s="234" t="s">
        <v>494</v>
      </c>
      <c r="F25" s="235">
        <v>10</v>
      </c>
      <c r="G25" s="269" t="s">
        <v>482</v>
      </c>
      <c r="H25" s="265">
        <v>0.4</v>
      </c>
      <c r="I25" s="263">
        <v>4</v>
      </c>
      <c r="J25" s="264"/>
      <c r="K25" s="264"/>
      <c r="L25" s="264">
        <v>4</v>
      </c>
      <c r="M25" s="235"/>
      <c r="N25" s="262"/>
      <c r="O25" s="262"/>
      <c r="P25" s="264">
        <v>4</v>
      </c>
      <c r="Q25" s="262"/>
    </row>
    <row r="26" spans="1:18" s="236" customFormat="1" ht="30" customHeight="1" x14ac:dyDescent="0.25">
      <c r="A26" s="254">
        <v>20</v>
      </c>
      <c r="B26" s="234" t="s">
        <v>388</v>
      </c>
      <c r="C26" s="200" t="s">
        <v>451</v>
      </c>
      <c r="D26" s="276" t="s">
        <v>504</v>
      </c>
      <c r="E26" s="234" t="s">
        <v>507</v>
      </c>
      <c r="F26" s="235">
        <v>10</v>
      </c>
      <c r="G26" s="269" t="s">
        <v>508</v>
      </c>
      <c r="H26" s="265">
        <v>0.4</v>
      </c>
      <c r="I26" s="263">
        <v>4</v>
      </c>
      <c r="J26" s="264"/>
      <c r="K26" s="264"/>
      <c r="L26" s="264">
        <v>4</v>
      </c>
      <c r="M26" s="235"/>
      <c r="N26" s="262"/>
      <c r="O26" s="262"/>
      <c r="P26" s="264">
        <v>4</v>
      </c>
      <c r="Q26" s="262"/>
    </row>
    <row r="27" spans="1:18" s="236" customFormat="1" ht="40.5" customHeight="1" x14ac:dyDescent="0.25">
      <c r="A27" s="254">
        <v>21</v>
      </c>
      <c r="B27" s="234" t="s">
        <v>388</v>
      </c>
      <c r="C27" s="200" t="s">
        <v>451</v>
      </c>
      <c r="D27" s="276" t="s">
        <v>504</v>
      </c>
      <c r="E27" s="234" t="s">
        <v>507</v>
      </c>
      <c r="F27" s="235">
        <v>10</v>
      </c>
      <c r="G27" s="269" t="s">
        <v>509</v>
      </c>
      <c r="H27" s="265">
        <v>0.4</v>
      </c>
      <c r="I27" s="263">
        <v>3</v>
      </c>
      <c r="J27" s="264"/>
      <c r="K27" s="264"/>
      <c r="L27" s="264">
        <v>3</v>
      </c>
      <c r="M27" s="235"/>
      <c r="N27" s="262"/>
      <c r="O27" s="262"/>
      <c r="P27" s="264">
        <v>3</v>
      </c>
      <c r="Q27" s="262"/>
    </row>
    <row r="28" spans="1:18" s="236" customFormat="1" ht="39" x14ac:dyDescent="0.25">
      <c r="A28" s="262">
        <v>22</v>
      </c>
      <c r="B28" s="234" t="s">
        <v>388</v>
      </c>
      <c r="C28" s="200" t="s">
        <v>451</v>
      </c>
      <c r="D28" s="276" t="s">
        <v>504</v>
      </c>
      <c r="E28" s="234" t="s">
        <v>507</v>
      </c>
      <c r="F28" s="235">
        <v>10</v>
      </c>
      <c r="G28" s="269" t="s">
        <v>479</v>
      </c>
      <c r="H28" s="265">
        <v>0.4</v>
      </c>
      <c r="I28" s="263">
        <v>2</v>
      </c>
      <c r="J28" s="264"/>
      <c r="K28" s="264"/>
      <c r="L28" s="264">
        <v>2</v>
      </c>
      <c r="M28" s="235"/>
      <c r="N28" s="262"/>
      <c r="O28" s="262"/>
      <c r="P28" s="264">
        <v>2</v>
      </c>
      <c r="Q28" s="262"/>
    </row>
    <row r="29" spans="1:18" s="236" customFormat="1" ht="39" x14ac:dyDescent="0.25">
      <c r="A29" s="254">
        <v>23</v>
      </c>
      <c r="B29" s="234" t="s">
        <v>388</v>
      </c>
      <c r="C29" s="200" t="s">
        <v>451</v>
      </c>
      <c r="D29" s="276" t="s">
        <v>504</v>
      </c>
      <c r="E29" s="234" t="s">
        <v>494</v>
      </c>
      <c r="F29" s="235">
        <v>10</v>
      </c>
      <c r="G29" s="269" t="s">
        <v>510</v>
      </c>
      <c r="H29" s="265">
        <v>0.4</v>
      </c>
      <c r="I29" s="263">
        <v>2</v>
      </c>
      <c r="J29" s="264"/>
      <c r="K29" s="264"/>
      <c r="L29" s="264">
        <v>2</v>
      </c>
      <c r="M29" s="235"/>
      <c r="N29" s="262"/>
      <c r="O29" s="262"/>
      <c r="P29" s="264">
        <v>2</v>
      </c>
      <c r="Q29" s="262"/>
      <c r="R29" s="239"/>
    </row>
    <row r="30" spans="1:18" s="236" customFormat="1" ht="39" x14ac:dyDescent="0.25">
      <c r="A30" s="254">
        <v>24</v>
      </c>
      <c r="B30" s="234" t="s">
        <v>388</v>
      </c>
      <c r="C30" s="200" t="s">
        <v>451</v>
      </c>
      <c r="D30" s="276" t="s">
        <v>504</v>
      </c>
      <c r="E30" s="234" t="s">
        <v>494</v>
      </c>
      <c r="F30" s="235">
        <v>10</v>
      </c>
      <c r="G30" s="269" t="s">
        <v>512</v>
      </c>
      <c r="H30" s="265">
        <v>0.4</v>
      </c>
      <c r="I30" s="263">
        <v>3</v>
      </c>
      <c r="J30" s="264"/>
      <c r="K30" s="264"/>
      <c r="L30" s="264">
        <v>3</v>
      </c>
      <c r="M30" s="235"/>
      <c r="N30" s="262"/>
      <c r="O30" s="262"/>
      <c r="P30" s="264">
        <v>3</v>
      </c>
      <c r="Q30" s="262"/>
    </row>
    <row r="31" spans="1:18" s="236" customFormat="1" ht="49.5" customHeight="1" x14ac:dyDescent="0.25">
      <c r="A31" s="254">
        <v>25</v>
      </c>
      <c r="B31" s="234" t="s">
        <v>388</v>
      </c>
      <c r="C31" s="200" t="s">
        <v>451</v>
      </c>
      <c r="D31" s="276" t="s">
        <v>504</v>
      </c>
      <c r="E31" s="234" t="s">
        <v>494</v>
      </c>
      <c r="F31" s="235">
        <v>10</v>
      </c>
      <c r="G31" s="269" t="s">
        <v>514</v>
      </c>
      <c r="H31" s="265">
        <v>0.4</v>
      </c>
      <c r="I31" s="263">
        <v>1</v>
      </c>
      <c r="J31" s="264"/>
      <c r="K31" s="264"/>
      <c r="L31" s="264">
        <v>1</v>
      </c>
      <c r="M31" s="235"/>
      <c r="N31" s="262"/>
      <c r="O31" s="262"/>
      <c r="P31" s="264">
        <v>1</v>
      </c>
      <c r="Q31" s="262"/>
    </row>
    <row r="32" spans="1:18" s="236" customFormat="1" ht="30" customHeight="1" x14ac:dyDescent="0.25">
      <c r="A32" s="262">
        <v>26</v>
      </c>
      <c r="B32" s="234" t="s">
        <v>388</v>
      </c>
      <c r="C32" s="200" t="s">
        <v>451</v>
      </c>
      <c r="D32" s="276" t="s">
        <v>504</v>
      </c>
      <c r="E32" s="234" t="s">
        <v>507</v>
      </c>
      <c r="F32" s="235">
        <v>10</v>
      </c>
      <c r="G32" s="269" t="s">
        <v>515</v>
      </c>
      <c r="H32" s="265">
        <v>0.4</v>
      </c>
      <c r="I32" s="263">
        <v>2</v>
      </c>
      <c r="J32" s="264"/>
      <c r="K32" s="264"/>
      <c r="L32" s="264">
        <v>2</v>
      </c>
      <c r="M32" s="235"/>
      <c r="N32" s="262"/>
      <c r="O32" s="262"/>
      <c r="P32" s="264">
        <v>2</v>
      </c>
      <c r="Q32" s="262"/>
    </row>
    <row r="33" spans="1:22" s="236" customFormat="1" ht="30" customHeight="1" x14ac:dyDescent="0.25">
      <c r="A33" s="254">
        <v>27</v>
      </c>
      <c r="B33" s="234" t="s">
        <v>388</v>
      </c>
      <c r="C33" s="200" t="s">
        <v>451</v>
      </c>
      <c r="D33" s="276" t="s">
        <v>504</v>
      </c>
      <c r="E33" s="234" t="s">
        <v>507</v>
      </c>
      <c r="F33" s="235">
        <v>10</v>
      </c>
      <c r="G33" s="269" t="s">
        <v>516</v>
      </c>
      <c r="H33" s="265">
        <v>0.4</v>
      </c>
      <c r="I33" s="263">
        <v>1</v>
      </c>
      <c r="J33" s="264"/>
      <c r="K33" s="264"/>
      <c r="L33" s="264">
        <v>1</v>
      </c>
      <c r="M33" s="235"/>
      <c r="N33" s="262"/>
      <c r="O33" s="262"/>
      <c r="P33" s="264">
        <v>1</v>
      </c>
      <c r="Q33" s="262"/>
    </row>
    <row r="34" spans="1:22" s="236" customFormat="1" ht="39" x14ac:dyDescent="0.25">
      <c r="A34" s="254">
        <v>28</v>
      </c>
      <c r="B34" s="234" t="s">
        <v>388</v>
      </c>
      <c r="C34" s="200" t="s">
        <v>451</v>
      </c>
      <c r="D34" s="276" t="s">
        <v>504</v>
      </c>
      <c r="E34" s="234" t="s">
        <v>507</v>
      </c>
      <c r="F34" s="235">
        <v>10</v>
      </c>
      <c r="G34" s="269" t="s">
        <v>517</v>
      </c>
      <c r="H34" s="265">
        <v>0.4</v>
      </c>
      <c r="I34" s="263">
        <v>1</v>
      </c>
      <c r="J34" s="264"/>
      <c r="K34" s="264"/>
      <c r="L34" s="264">
        <v>1</v>
      </c>
      <c r="M34" s="235"/>
      <c r="N34" s="262"/>
      <c r="O34" s="262"/>
      <c r="P34" s="264">
        <v>1</v>
      </c>
      <c r="Q34" s="262"/>
    </row>
    <row r="35" spans="1:22" s="236" customFormat="1" ht="39" x14ac:dyDescent="0.25">
      <c r="A35" s="254">
        <v>29</v>
      </c>
      <c r="B35" s="234" t="s">
        <v>388</v>
      </c>
      <c r="C35" s="200" t="s">
        <v>451</v>
      </c>
      <c r="D35" s="276" t="s">
        <v>504</v>
      </c>
      <c r="E35" s="234" t="s">
        <v>507</v>
      </c>
      <c r="F35" s="235">
        <v>10</v>
      </c>
      <c r="G35" s="269" t="s">
        <v>518</v>
      </c>
      <c r="H35" s="265">
        <v>0.4</v>
      </c>
      <c r="I35" s="263">
        <v>1</v>
      </c>
      <c r="J35" s="264"/>
      <c r="K35" s="264"/>
      <c r="L35" s="264">
        <v>1</v>
      </c>
      <c r="M35" s="235"/>
      <c r="N35" s="262"/>
      <c r="O35" s="262"/>
      <c r="P35" s="264">
        <v>1</v>
      </c>
      <c r="Q35" s="262"/>
    </row>
    <row r="36" spans="1:22" s="236" customFormat="1" ht="39" x14ac:dyDescent="0.25">
      <c r="A36" s="292">
        <v>30</v>
      </c>
      <c r="B36" s="249" t="s">
        <v>388</v>
      </c>
      <c r="C36" s="240" t="s">
        <v>451</v>
      </c>
      <c r="D36" s="293" t="s">
        <v>504</v>
      </c>
      <c r="E36" s="249" t="s">
        <v>507</v>
      </c>
      <c r="F36" s="294">
        <v>10</v>
      </c>
      <c r="G36" s="295" t="s">
        <v>519</v>
      </c>
      <c r="H36" s="296">
        <v>0.4</v>
      </c>
      <c r="I36" s="297">
        <v>2</v>
      </c>
      <c r="J36" s="298"/>
      <c r="K36" s="298"/>
      <c r="L36" s="298">
        <v>2</v>
      </c>
      <c r="M36" s="294"/>
      <c r="N36" s="292"/>
      <c r="O36" s="292"/>
      <c r="P36" s="298">
        <v>2</v>
      </c>
      <c r="Q36" s="262"/>
    </row>
    <row r="37" spans="1:22" s="299" customFormat="1" ht="39" x14ac:dyDescent="0.25">
      <c r="A37" s="254">
        <v>31</v>
      </c>
      <c r="B37" s="249" t="s">
        <v>388</v>
      </c>
      <c r="C37" s="240" t="s">
        <v>451</v>
      </c>
      <c r="D37" s="276" t="s">
        <v>504</v>
      </c>
      <c r="E37" s="249" t="s">
        <v>507</v>
      </c>
      <c r="F37" s="235">
        <v>10</v>
      </c>
      <c r="G37" s="295" t="s">
        <v>480</v>
      </c>
      <c r="H37" s="300">
        <v>0.4</v>
      </c>
      <c r="I37" s="301">
        <v>5</v>
      </c>
      <c r="J37" s="302"/>
      <c r="K37" s="302"/>
      <c r="L37" s="302">
        <v>5</v>
      </c>
      <c r="M37" s="303"/>
      <c r="N37" s="304"/>
      <c r="O37" s="304"/>
      <c r="P37" s="302">
        <v>5</v>
      </c>
      <c r="Q37" s="304"/>
      <c r="R37" s="310"/>
      <c r="S37" s="310"/>
      <c r="T37" s="310"/>
      <c r="U37" s="310"/>
      <c r="V37" s="310"/>
    </row>
    <row r="38" spans="1:22" s="299" customFormat="1" ht="39" x14ac:dyDescent="0.25">
      <c r="A38" s="292">
        <v>32</v>
      </c>
      <c r="B38" s="249" t="s">
        <v>388</v>
      </c>
      <c r="C38" s="240" t="s">
        <v>451</v>
      </c>
      <c r="D38" s="293" t="s">
        <v>504</v>
      </c>
      <c r="E38" s="249" t="s">
        <v>507</v>
      </c>
      <c r="F38" s="235">
        <v>10</v>
      </c>
      <c r="G38" s="295" t="s">
        <v>521</v>
      </c>
      <c r="H38" s="300">
        <v>0.4</v>
      </c>
      <c r="I38" s="301">
        <v>3</v>
      </c>
      <c r="J38" s="302"/>
      <c r="K38" s="302"/>
      <c r="L38" s="302">
        <v>3</v>
      </c>
      <c r="M38" s="303"/>
      <c r="N38" s="304"/>
      <c r="O38" s="304"/>
      <c r="P38" s="302">
        <v>3</v>
      </c>
      <c r="Q38" s="304"/>
      <c r="R38" s="310"/>
      <c r="S38" s="310"/>
      <c r="T38" s="310"/>
      <c r="U38" s="310"/>
      <c r="V38" s="310"/>
    </row>
    <row r="39" spans="1:22" s="299" customFormat="1" ht="39" x14ac:dyDescent="0.25">
      <c r="A39" s="254">
        <v>33</v>
      </c>
      <c r="B39" s="249" t="s">
        <v>388</v>
      </c>
      <c r="C39" s="240" t="s">
        <v>451</v>
      </c>
      <c r="D39" s="276" t="s">
        <v>504</v>
      </c>
      <c r="E39" s="249" t="s">
        <v>507</v>
      </c>
      <c r="F39" s="235">
        <v>10</v>
      </c>
      <c r="G39" s="295" t="s">
        <v>522</v>
      </c>
      <c r="H39" s="300">
        <v>0.4</v>
      </c>
      <c r="I39" s="301">
        <v>2</v>
      </c>
      <c r="J39" s="302"/>
      <c r="K39" s="302"/>
      <c r="L39" s="302">
        <v>2</v>
      </c>
      <c r="M39" s="303"/>
      <c r="N39" s="304"/>
      <c r="O39" s="304"/>
      <c r="P39" s="302">
        <v>2</v>
      </c>
      <c r="Q39" s="304"/>
      <c r="R39" s="310"/>
      <c r="S39" s="310"/>
      <c r="T39" s="310"/>
      <c r="U39" s="310"/>
      <c r="V39" s="310"/>
    </row>
    <row r="40" spans="1:22" s="299" customFormat="1" ht="39" x14ac:dyDescent="0.25">
      <c r="A40" s="292">
        <v>34</v>
      </c>
      <c r="B40" s="249" t="s">
        <v>388</v>
      </c>
      <c r="C40" s="240" t="s">
        <v>451</v>
      </c>
      <c r="D40" s="293" t="s">
        <v>504</v>
      </c>
      <c r="E40" s="234" t="s">
        <v>494</v>
      </c>
      <c r="F40" s="235">
        <v>10</v>
      </c>
      <c r="G40" s="269" t="s">
        <v>513</v>
      </c>
      <c r="H40" s="300">
        <v>0.4</v>
      </c>
      <c r="I40" s="301">
        <v>1</v>
      </c>
      <c r="J40" s="302"/>
      <c r="K40" s="302"/>
      <c r="L40" s="302">
        <v>1</v>
      </c>
      <c r="M40" s="303"/>
      <c r="N40" s="304"/>
      <c r="O40" s="304"/>
      <c r="P40" s="302">
        <v>1</v>
      </c>
      <c r="Q40" s="304"/>
      <c r="R40" s="310"/>
      <c r="S40" s="310"/>
      <c r="T40" s="310"/>
      <c r="U40" s="310"/>
      <c r="V40" s="310"/>
    </row>
    <row r="41" spans="1:22" s="299" customFormat="1" ht="39" x14ac:dyDescent="0.25">
      <c r="A41" s="254">
        <v>35</v>
      </c>
      <c r="B41" s="249" t="s">
        <v>388</v>
      </c>
      <c r="C41" s="240" t="s">
        <v>451</v>
      </c>
      <c r="D41" s="276" t="s">
        <v>504</v>
      </c>
      <c r="E41" s="234" t="s">
        <v>494</v>
      </c>
      <c r="F41" s="235">
        <v>10</v>
      </c>
      <c r="G41" s="269" t="s">
        <v>511</v>
      </c>
      <c r="H41" s="300">
        <v>0.4</v>
      </c>
      <c r="I41" s="301">
        <v>2</v>
      </c>
      <c r="J41" s="302"/>
      <c r="K41" s="302"/>
      <c r="L41" s="302">
        <v>2</v>
      </c>
      <c r="M41" s="303"/>
      <c r="N41" s="304"/>
      <c r="O41" s="304"/>
      <c r="P41" s="302">
        <v>2</v>
      </c>
      <c r="Q41" s="304"/>
      <c r="R41" s="310"/>
      <c r="S41" s="310"/>
      <c r="T41" s="310"/>
      <c r="U41" s="310"/>
      <c r="V41" s="310"/>
    </row>
    <row r="42" spans="1:22" s="299" customFormat="1" ht="39" x14ac:dyDescent="0.25">
      <c r="A42" s="262">
        <v>36</v>
      </c>
      <c r="B42" s="234" t="s">
        <v>388</v>
      </c>
      <c r="C42" s="200" t="s">
        <v>451</v>
      </c>
      <c r="D42" s="276" t="s">
        <v>504</v>
      </c>
      <c r="E42" s="234" t="s">
        <v>494</v>
      </c>
      <c r="F42" s="235">
        <v>10</v>
      </c>
      <c r="G42" s="269" t="s">
        <v>523</v>
      </c>
      <c r="H42" s="300">
        <v>0.4</v>
      </c>
      <c r="I42" s="301">
        <v>1</v>
      </c>
      <c r="J42" s="302"/>
      <c r="K42" s="302"/>
      <c r="L42" s="302">
        <v>1</v>
      </c>
      <c r="M42" s="303"/>
      <c r="N42" s="304"/>
      <c r="O42" s="304"/>
      <c r="P42" s="302">
        <v>1</v>
      </c>
      <c r="Q42" s="304"/>
      <c r="R42" s="310"/>
      <c r="S42" s="310"/>
      <c r="T42" s="310"/>
      <c r="U42" s="310"/>
      <c r="V42" s="310"/>
    </row>
    <row r="43" spans="1:22" x14ac:dyDescent="0.25">
      <c r="A43" s="255"/>
      <c r="B43" s="270"/>
      <c r="C43" s="270"/>
      <c r="D43" s="270"/>
      <c r="E43" s="693">
        <f>SUM(I7:I42)</f>
        <v>77</v>
      </c>
      <c r="F43" s="694"/>
      <c r="G43" s="694"/>
      <c r="H43" s="694"/>
      <c r="I43" s="694"/>
      <c r="J43" s="307"/>
      <c r="K43" s="307"/>
      <c r="L43" s="307"/>
      <c r="M43" s="307"/>
      <c r="N43" s="306"/>
      <c r="O43" s="273"/>
      <c r="P43" s="273"/>
      <c r="Q43" s="255"/>
    </row>
    <row r="44" spans="1:22" x14ac:dyDescent="0.25">
      <c r="A44" s="255"/>
      <c r="B44" s="270"/>
      <c r="C44" s="270"/>
      <c r="D44" s="270"/>
      <c r="E44" s="271"/>
      <c r="F44" s="272"/>
      <c r="G44" s="272"/>
      <c r="H44" s="272"/>
      <c r="I44" s="272"/>
      <c r="J44" s="305"/>
      <c r="K44" s="305"/>
      <c r="L44" s="305"/>
      <c r="M44" s="305"/>
      <c r="N44" s="270"/>
      <c r="O44" s="273"/>
      <c r="P44" s="273"/>
      <c r="Q44" s="255"/>
    </row>
    <row r="45" spans="1:22" x14ac:dyDescent="0.25">
      <c r="A45" s="255"/>
      <c r="B45" s="270"/>
      <c r="C45" s="270"/>
      <c r="D45" s="270"/>
      <c r="E45" s="271"/>
      <c r="F45" s="708" t="s">
        <v>524</v>
      </c>
      <c r="G45" s="709"/>
      <c r="H45" s="709"/>
      <c r="I45" s="272"/>
      <c r="J45" s="305"/>
      <c r="K45" s="305"/>
      <c r="L45" s="305"/>
      <c r="M45" s="305"/>
      <c r="N45" s="270"/>
      <c r="O45" s="273"/>
      <c r="P45" s="273"/>
      <c r="Q45" s="255"/>
    </row>
    <row r="46" spans="1:22" x14ac:dyDescent="0.25">
      <c r="A46" s="255"/>
      <c r="B46" s="255"/>
      <c r="C46" s="255"/>
      <c r="D46" s="255"/>
      <c r="E46" s="198"/>
      <c r="F46" s="198" t="s">
        <v>384</v>
      </c>
      <c r="G46" s="198"/>
      <c r="H46" s="198" t="s">
        <v>21</v>
      </c>
      <c r="I46" s="198"/>
      <c r="J46" s="198"/>
      <c r="K46" s="198" t="s">
        <v>385</v>
      </c>
      <c r="L46" s="273"/>
      <c r="M46" s="198" t="s">
        <v>386</v>
      </c>
      <c r="N46" s="255"/>
      <c r="O46" s="273"/>
      <c r="P46" s="273"/>
      <c r="Q46" s="255"/>
    </row>
    <row r="47" spans="1:22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22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  <row r="75" spans="1:17" x14ac:dyDescent="0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</row>
    <row r="76" spans="1:17" x14ac:dyDescent="0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7" spans="1:17" x14ac:dyDescent="0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</row>
    <row r="78" spans="1:17" x14ac:dyDescent="0.2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</row>
    <row r="79" spans="1:17" x14ac:dyDescent="0.2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</row>
    <row r="80" spans="1:17" x14ac:dyDescent="0.25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</row>
    <row r="81" spans="1:17" x14ac:dyDescent="0.2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</row>
    <row r="82" spans="1:17" x14ac:dyDescent="0.2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</row>
    <row r="83" spans="1:17" x14ac:dyDescent="0.2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</row>
    <row r="84" spans="1:17" x14ac:dyDescent="0.2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</row>
    <row r="85" spans="1:17" x14ac:dyDescent="0.2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</row>
    <row r="86" spans="1:17" x14ac:dyDescent="0.2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</row>
    <row r="87" spans="1:17" x14ac:dyDescent="0.2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1:17" x14ac:dyDescent="0.2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</row>
    <row r="89" spans="1:17" x14ac:dyDescent="0.2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</row>
    <row r="90" spans="1:17" x14ac:dyDescent="0.2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</row>
    <row r="91" spans="1:17" x14ac:dyDescent="0.2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</row>
    <row r="92" spans="1:17" x14ac:dyDescent="0.2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</row>
    <row r="93" spans="1:17" x14ac:dyDescent="0.2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</row>
    <row r="94" spans="1:17" x14ac:dyDescent="0.2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</row>
    <row r="95" spans="1:17" x14ac:dyDescent="0.2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</row>
  </sheetData>
  <autoFilter ref="A6:Q36"/>
  <mergeCells count="19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F45:H45"/>
    <mergeCell ref="Q4:Q5"/>
    <mergeCell ref="E43:I43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7"/>
  <sheetViews>
    <sheetView view="pageBreakPreview" topLeftCell="A10" zoomScale="91" zoomScaleNormal="100" zoomScaleSheetLayoutView="91" workbookViewId="0">
      <selection activeCell="J14" sqref="J14"/>
    </sheetView>
  </sheetViews>
  <sheetFormatPr defaultRowHeight="15" x14ac:dyDescent="0.25"/>
  <cols>
    <col min="1" max="1" width="7" customWidth="1"/>
    <col min="2" max="4" width="16.1406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8" x14ac:dyDescent="0.25">
      <c r="A2" s="167"/>
      <c r="B2" s="680" t="s">
        <v>410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8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8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8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8" x14ac:dyDescent="0.25">
      <c r="A6" s="174">
        <v>1</v>
      </c>
      <c r="B6" s="168">
        <v>2</v>
      </c>
      <c r="C6" s="175">
        <v>3</v>
      </c>
      <c r="D6" s="175"/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8" s="185" customFormat="1" ht="30" customHeight="1" x14ac:dyDescent="0.25">
      <c r="A7" s="170">
        <v>1</v>
      </c>
      <c r="B7" s="199" t="s">
        <v>388</v>
      </c>
      <c r="C7" s="200" t="s">
        <v>390</v>
      </c>
      <c r="D7" s="200" t="s">
        <v>488</v>
      </c>
      <c r="E7" s="308" t="s">
        <v>394</v>
      </c>
      <c r="F7" s="187">
        <v>10</v>
      </c>
      <c r="G7" s="186" t="s">
        <v>525</v>
      </c>
      <c r="H7" s="188">
        <v>0.4</v>
      </c>
      <c r="I7" s="201">
        <v>1</v>
      </c>
      <c r="J7" s="172"/>
      <c r="K7" s="172"/>
      <c r="L7" s="172">
        <v>1</v>
      </c>
      <c r="M7" s="187"/>
      <c r="N7" s="202"/>
      <c r="O7" s="202"/>
      <c r="P7" s="172">
        <v>1</v>
      </c>
      <c r="Q7" s="170"/>
    </row>
    <row r="8" spans="1:18" ht="30" customHeight="1" x14ac:dyDescent="0.25">
      <c r="A8" s="177">
        <f t="shared" ref="A8:A15" si="0">A7+1</f>
        <v>2</v>
      </c>
      <c r="B8" s="199" t="s">
        <v>388</v>
      </c>
      <c r="C8" s="200" t="s">
        <v>390</v>
      </c>
      <c r="D8" s="200" t="s">
        <v>483</v>
      </c>
      <c r="E8" s="308" t="s">
        <v>393</v>
      </c>
      <c r="F8" s="179">
        <v>10</v>
      </c>
      <c r="G8" s="186" t="s">
        <v>401</v>
      </c>
      <c r="H8" s="188">
        <v>0.4</v>
      </c>
      <c r="I8" s="182">
        <v>1</v>
      </c>
      <c r="J8" s="183"/>
      <c r="K8" s="183"/>
      <c r="L8" s="183">
        <v>1</v>
      </c>
      <c r="M8" s="179"/>
      <c r="N8" s="184"/>
      <c r="O8" s="184"/>
      <c r="P8" s="183">
        <v>1</v>
      </c>
      <c r="Q8" s="177"/>
    </row>
    <row r="9" spans="1:18" ht="30" customHeight="1" x14ac:dyDescent="0.25">
      <c r="A9" s="177">
        <f t="shared" si="0"/>
        <v>3</v>
      </c>
      <c r="B9" s="199" t="s">
        <v>388</v>
      </c>
      <c r="C9" s="200" t="s">
        <v>486</v>
      </c>
      <c r="D9" s="200" t="s">
        <v>490</v>
      </c>
      <c r="E9" s="308" t="s">
        <v>455</v>
      </c>
      <c r="F9" s="179">
        <v>10</v>
      </c>
      <c r="G9" s="186" t="s">
        <v>527</v>
      </c>
      <c r="H9" s="188">
        <v>0.4</v>
      </c>
      <c r="I9" s="182">
        <v>3</v>
      </c>
      <c r="J9" s="183"/>
      <c r="K9" s="183"/>
      <c r="L9" s="183">
        <v>3</v>
      </c>
      <c r="M9" s="179"/>
      <c r="N9" s="184"/>
      <c r="O9" s="184"/>
      <c r="P9" s="183">
        <v>3</v>
      </c>
      <c r="Q9" s="177"/>
    </row>
    <row r="10" spans="1:18" ht="30" customHeight="1" x14ac:dyDescent="0.25">
      <c r="A10" s="177">
        <f t="shared" si="0"/>
        <v>4</v>
      </c>
      <c r="B10" s="199" t="s">
        <v>388</v>
      </c>
      <c r="C10" s="200" t="s">
        <v>486</v>
      </c>
      <c r="D10" s="200" t="s">
        <v>490</v>
      </c>
      <c r="E10" s="309" t="s">
        <v>455</v>
      </c>
      <c r="F10" s="179">
        <v>10</v>
      </c>
      <c r="G10" s="186" t="s">
        <v>470</v>
      </c>
      <c r="H10" s="181">
        <v>0.4</v>
      </c>
      <c r="I10" s="182">
        <v>1</v>
      </c>
      <c r="J10" s="183"/>
      <c r="K10" s="183"/>
      <c r="L10" s="183">
        <v>1</v>
      </c>
      <c r="M10" s="179"/>
      <c r="N10" s="184"/>
      <c r="O10" s="184"/>
      <c r="P10" s="183">
        <v>1</v>
      </c>
      <c r="Q10" s="177"/>
    </row>
    <row r="11" spans="1:18" ht="30" customHeight="1" x14ac:dyDescent="0.25">
      <c r="A11" s="177">
        <f t="shared" si="0"/>
        <v>5</v>
      </c>
      <c r="B11" s="199" t="s">
        <v>388</v>
      </c>
      <c r="C11" s="200" t="s">
        <v>451</v>
      </c>
      <c r="D11" s="200" t="s">
        <v>503</v>
      </c>
      <c r="E11" s="235" t="s">
        <v>456</v>
      </c>
      <c r="F11" s="179">
        <v>10</v>
      </c>
      <c r="G11" s="186" t="s">
        <v>399</v>
      </c>
      <c r="H11" s="181">
        <v>0.4</v>
      </c>
      <c r="I11" s="182">
        <v>1</v>
      </c>
      <c r="J11" s="183"/>
      <c r="K11" s="183"/>
      <c r="L11" s="183">
        <v>1</v>
      </c>
      <c r="M11" s="179"/>
      <c r="N11" s="184"/>
      <c r="O11" s="184"/>
      <c r="P11" s="183">
        <v>1</v>
      </c>
      <c r="Q11" s="177"/>
    </row>
    <row r="12" spans="1:18" ht="48" customHeight="1" x14ac:dyDescent="0.25">
      <c r="A12" s="177">
        <f t="shared" si="0"/>
        <v>6</v>
      </c>
      <c r="B12" s="199" t="s">
        <v>388</v>
      </c>
      <c r="C12" s="200" t="s">
        <v>528</v>
      </c>
      <c r="D12" s="200" t="s">
        <v>529</v>
      </c>
      <c r="E12" s="235" t="s">
        <v>530</v>
      </c>
      <c r="F12" s="179">
        <v>6</v>
      </c>
      <c r="G12" s="186" t="s">
        <v>472</v>
      </c>
      <c r="H12" s="181">
        <v>0.4</v>
      </c>
      <c r="I12" s="182">
        <v>1</v>
      </c>
      <c r="J12" s="183"/>
      <c r="K12" s="183"/>
      <c r="L12" s="183">
        <v>1</v>
      </c>
      <c r="M12" s="179"/>
      <c r="N12" s="184"/>
      <c r="O12" s="184"/>
      <c r="P12" s="183">
        <v>1</v>
      </c>
      <c r="Q12" s="177"/>
    </row>
    <row r="13" spans="1:18" ht="63" customHeight="1" x14ac:dyDescent="0.25">
      <c r="A13" s="177">
        <f t="shared" si="0"/>
        <v>7</v>
      </c>
      <c r="B13" s="199" t="s">
        <v>388</v>
      </c>
      <c r="C13" s="200" t="s">
        <v>528</v>
      </c>
      <c r="D13" s="200" t="s">
        <v>529</v>
      </c>
      <c r="E13" s="235" t="s">
        <v>530</v>
      </c>
      <c r="F13" s="179">
        <v>6</v>
      </c>
      <c r="G13" s="186" t="s">
        <v>472</v>
      </c>
      <c r="H13" s="181">
        <v>0.4</v>
      </c>
      <c r="I13" s="182">
        <v>1</v>
      </c>
      <c r="J13" s="183"/>
      <c r="K13" s="183"/>
      <c r="L13" s="183">
        <v>1</v>
      </c>
      <c r="M13" s="179"/>
      <c r="N13" s="184"/>
      <c r="O13" s="184"/>
      <c r="P13" s="183">
        <v>1</v>
      </c>
      <c r="Q13" s="177"/>
    </row>
    <row r="14" spans="1:18" ht="39" x14ac:dyDescent="0.25">
      <c r="A14" s="177">
        <f t="shared" si="0"/>
        <v>8</v>
      </c>
      <c r="B14" s="199" t="s">
        <v>388</v>
      </c>
      <c r="C14" s="200" t="s">
        <v>528</v>
      </c>
      <c r="D14" s="200" t="s">
        <v>529</v>
      </c>
      <c r="E14" s="235" t="s">
        <v>531</v>
      </c>
      <c r="F14" s="179">
        <v>6</v>
      </c>
      <c r="G14" s="186" t="s">
        <v>399</v>
      </c>
      <c r="H14" s="181">
        <v>0.4</v>
      </c>
      <c r="I14" s="182">
        <v>1</v>
      </c>
      <c r="J14" s="183"/>
      <c r="K14" s="183"/>
      <c r="L14" s="183">
        <v>1</v>
      </c>
      <c r="M14" s="179"/>
      <c r="N14" s="184"/>
      <c r="O14" s="184"/>
      <c r="P14" s="183">
        <v>1</v>
      </c>
      <c r="Q14" s="177"/>
    </row>
    <row r="15" spans="1:18" ht="39" x14ac:dyDescent="0.25">
      <c r="A15" s="177">
        <f t="shared" si="0"/>
        <v>9</v>
      </c>
      <c r="B15" s="199" t="s">
        <v>388</v>
      </c>
      <c r="C15" s="200" t="s">
        <v>528</v>
      </c>
      <c r="D15" s="200" t="s">
        <v>529</v>
      </c>
      <c r="E15" s="235" t="s">
        <v>532</v>
      </c>
      <c r="F15" s="179">
        <v>6</v>
      </c>
      <c r="G15" s="186" t="s">
        <v>533</v>
      </c>
      <c r="H15" s="181">
        <v>0.4</v>
      </c>
      <c r="I15" s="182">
        <v>1</v>
      </c>
      <c r="J15" s="183"/>
      <c r="K15" s="183"/>
      <c r="L15" s="183">
        <v>1</v>
      </c>
      <c r="M15" s="179"/>
      <c r="N15" s="184"/>
      <c r="O15" s="184"/>
      <c r="P15" s="183">
        <v>1</v>
      </c>
      <c r="Q15" s="177"/>
      <c r="R15" s="185"/>
    </row>
    <row r="16" spans="1:18" x14ac:dyDescent="0.25">
      <c r="A16" s="16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67"/>
    </row>
    <row r="17" spans="1:17" ht="15.75" x14ac:dyDescent="0.25">
      <c r="A17" s="167"/>
      <c r="B17" s="196"/>
      <c r="C17" s="196"/>
      <c r="D17" s="196"/>
      <c r="E17" s="672" t="s">
        <v>387</v>
      </c>
      <c r="F17" s="673"/>
      <c r="G17" s="673"/>
      <c r="H17" s="673"/>
      <c r="I17" s="673"/>
      <c r="J17" s="197"/>
      <c r="K17" s="197"/>
      <c r="L17" s="197"/>
      <c r="M17" s="197"/>
      <c r="N17" s="196"/>
      <c r="Q17" s="167"/>
    </row>
    <row r="18" spans="1:17" x14ac:dyDescent="0.25">
      <c r="A18" s="167"/>
      <c r="B18" s="167"/>
      <c r="C18" s="167"/>
      <c r="D18" s="167"/>
      <c r="E18" s="198"/>
      <c r="F18" s="198" t="s">
        <v>384</v>
      </c>
      <c r="G18" s="198"/>
      <c r="H18" s="198" t="s">
        <v>21</v>
      </c>
      <c r="I18" s="198"/>
      <c r="J18" s="198"/>
      <c r="K18" s="198" t="s">
        <v>385</v>
      </c>
      <c r="M18" s="198" t="s">
        <v>386</v>
      </c>
      <c r="N18" s="167"/>
      <c r="Q18" s="167"/>
    </row>
    <row r="19" spans="1:17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</row>
    <row r="22" spans="1:17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</sheetData>
  <autoFilter ref="A6:Q15"/>
  <mergeCells count="18">
    <mergeCell ref="D3:D5"/>
    <mergeCell ref="B1:K1"/>
    <mergeCell ref="B2:K2"/>
    <mergeCell ref="A3:A5"/>
    <mergeCell ref="B3:B5"/>
    <mergeCell ref="C3:C5"/>
    <mergeCell ref="E3:F3"/>
    <mergeCell ref="G3:H3"/>
    <mergeCell ref="I3:Q3"/>
    <mergeCell ref="E4:E5"/>
    <mergeCell ref="Q4:Q5"/>
    <mergeCell ref="E17:I17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2"/>
  <sheetViews>
    <sheetView view="pageBreakPreview" topLeftCell="A3" zoomScale="91" zoomScaleNormal="100" zoomScaleSheetLayoutView="91" workbookViewId="0">
      <selection activeCell="C7" sqref="C7:P9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2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8" x14ac:dyDescent="0.25">
      <c r="A2" s="167"/>
      <c r="B2" s="680" t="s">
        <v>411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8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8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8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8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8" s="185" customFormat="1" ht="30" customHeight="1" x14ac:dyDescent="0.25">
      <c r="A7" s="170">
        <v>1</v>
      </c>
      <c r="B7" s="199" t="s">
        <v>388</v>
      </c>
      <c r="C7" s="200" t="s">
        <v>390</v>
      </c>
      <c r="D7" s="178" t="s">
        <v>483</v>
      </c>
      <c r="E7" s="308" t="s">
        <v>393</v>
      </c>
      <c r="F7" s="187">
        <v>10</v>
      </c>
      <c r="G7" s="186" t="s">
        <v>534</v>
      </c>
      <c r="H7" s="188">
        <v>0.4</v>
      </c>
      <c r="I7" s="201">
        <v>1</v>
      </c>
      <c r="J7" s="172"/>
      <c r="K7" s="172"/>
      <c r="L7" s="172">
        <v>1</v>
      </c>
      <c r="M7" s="187"/>
      <c r="N7" s="202"/>
      <c r="O7" s="202"/>
      <c r="P7" s="172">
        <v>1</v>
      </c>
      <c r="Q7" s="170"/>
    </row>
    <row r="8" spans="1:18" ht="30" customHeight="1" x14ac:dyDescent="0.25">
      <c r="A8" s="177">
        <f t="shared" ref="A8:A20" si="0">A7+1</f>
        <v>2</v>
      </c>
      <c r="B8" s="199" t="s">
        <v>388</v>
      </c>
      <c r="C8" s="200" t="s">
        <v>390</v>
      </c>
      <c r="D8" s="178" t="s">
        <v>526</v>
      </c>
      <c r="E8" s="179" t="s">
        <v>535</v>
      </c>
      <c r="F8" s="179">
        <v>10</v>
      </c>
      <c r="G8" s="186" t="s">
        <v>536</v>
      </c>
      <c r="H8" s="188">
        <v>0.4</v>
      </c>
      <c r="I8" s="182">
        <v>1</v>
      </c>
      <c r="J8" s="183"/>
      <c r="K8" s="183"/>
      <c r="L8" s="183">
        <v>1</v>
      </c>
      <c r="M8" s="179"/>
      <c r="N8" s="184"/>
      <c r="O8" s="184"/>
      <c r="P8" s="183">
        <v>1</v>
      </c>
      <c r="Q8" s="177"/>
    </row>
    <row r="9" spans="1:18" ht="30" customHeight="1" x14ac:dyDescent="0.25">
      <c r="A9" s="177">
        <f t="shared" si="0"/>
        <v>3</v>
      </c>
      <c r="B9" s="199" t="s">
        <v>388</v>
      </c>
      <c r="C9" s="200" t="s">
        <v>390</v>
      </c>
      <c r="D9" s="178" t="s">
        <v>488</v>
      </c>
      <c r="E9" s="179" t="s">
        <v>394</v>
      </c>
      <c r="F9" s="179">
        <v>10</v>
      </c>
      <c r="G9" s="186" t="s">
        <v>537</v>
      </c>
      <c r="H9" s="188">
        <v>0.4</v>
      </c>
      <c r="I9" s="182">
        <v>1</v>
      </c>
      <c r="J9" s="183"/>
      <c r="K9" s="183"/>
      <c r="L9" s="183">
        <v>1</v>
      </c>
      <c r="M9" s="179"/>
      <c r="N9" s="184"/>
      <c r="O9" s="184"/>
      <c r="P9" s="183">
        <v>1</v>
      </c>
      <c r="Q9" s="177"/>
    </row>
    <row r="10" spans="1:18" ht="30" customHeight="1" x14ac:dyDescent="0.25">
      <c r="A10" s="177">
        <f t="shared" si="0"/>
        <v>4</v>
      </c>
      <c r="B10" s="199" t="s">
        <v>388</v>
      </c>
      <c r="C10" s="200" t="s">
        <v>390</v>
      </c>
      <c r="D10" s="178" t="s">
        <v>488</v>
      </c>
      <c r="E10" s="179" t="s">
        <v>394</v>
      </c>
      <c r="F10" s="179">
        <v>10</v>
      </c>
      <c r="G10" s="186" t="s">
        <v>538</v>
      </c>
      <c r="H10" s="181">
        <v>0.4</v>
      </c>
      <c r="I10" s="182">
        <v>1</v>
      </c>
      <c r="J10" s="183"/>
      <c r="K10" s="183"/>
      <c r="L10" s="183">
        <v>1</v>
      </c>
      <c r="M10" s="179"/>
      <c r="N10" s="184"/>
      <c r="O10" s="184"/>
      <c r="P10" s="183">
        <v>1</v>
      </c>
      <c r="Q10" s="177"/>
    </row>
    <row r="11" spans="1:18" ht="30" customHeight="1" x14ac:dyDescent="0.25">
      <c r="A11" s="177">
        <f t="shared" si="0"/>
        <v>5</v>
      </c>
      <c r="B11" s="199" t="s">
        <v>388</v>
      </c>
      <c r="C11" s="200" t="s">
        <v>390</v>
      </c>
      <c r="D11" s="178" t="s">
        <v>526</v>
      </c>
      <c r="E11" s="179" t="s">
        <v>535</v>
      </c>
      <c r="F11" s="179">
        <v>10</v>
      </c>
      <c r="G11" s="186" t="s">
        <v>539</v>
      </c>
      <c r="H11" s="181">
        <v>0.4</v>
      </c>
      <c r="I11" s="182">
        <v>1</v>
      </c>
      <c r="J11" s="183"/>
      <c r="K11" s="183"/>
      <c r="L11" s="183">
        <v>1</v>
      </c>
      <c r="M11" s="179"/>
      <c r="N11" s="184"/>
      <c r="O11" s="184"/>
      <c r="P11" s="183">
        <v>1</v>
      </c>
      <c r="Q11" s="177"/>
    </row>
    <row r="12" spans="1:18" ht="48" customHeight="1" x14ac:dyDescent="0.25">
      <c r="A12" s="177">
        <f t="shared" si="0"/>
        <v>6</v>
      </c>
      <c r="B12" s="199" t="s">
        <v>388</v>
      </c>
      <c r="C12" s="200" t="s">
        <v>390</v>
      </c>
      <c r="D12" s="178" t="s">
        <v>483</v>
      </c>
      <c r="E12" s="179" t="s">
        <v>498</v>
      </c>
      <c r="F12" s="179">
        <v>10</v>
      </c>
      <c r="G12" s="186" t="s">
        <v>508</v>
      </c>
      <c r="H12" s="181">
        <v>0.4</v>
      </c>
      <c r="I12" s="182">
        <v>1</v>
      </c>
      <c r="J12" s="183"/>
      <c r="K12" s="183"/>
      <c r="L12" s="183">
        <v>1</v>
      </c>
      <c r="M12" s="179"/>
      <c r="N12" s="184"/>
      <c r="O12" s="184"/>
      <c r="P12" s="183">
        <v>1</v>
      </c>
      <c r="Q12" s="177"/>
    </row>
    <row r="13" spans="1:18" ht="63" customHeight="1" x14ac:dyDescent="0.25">
      <c r="A13" s="177">
        <f t="shared" si="0"/>
        <v>7</v>
      </c>
      <c r="B13" s="199" t="s">
        <v>388</v>
      </c>
      <c r="C13" s="200" t="s">
        <v>390</v>
      </c>
      <c r="D13" s="178" t="s">
        <v>488</v>
      </c>
      <c r="E13" s="179" t="s">
        <v>394</v>
      </c>
      <c r="F13" s="179">
        <v>10</v>
      </c>
      <c r="G13" s="180" t="s">
        <v>480</v>
      </c>
      <c r="H13" s="181">
        <v>0.4</v>
      </c>
      <c r="I13" s="182">
        <v>2</v>
      </c>
      <c r="J13" s="183"/>
      <c r="K13" s="183"/>
      <c r="L13" s="183">
        <v>2</v>
      </c>
      <c r="M13" s="179"/>
      <c r="N13" s="184"/>
      <c r="O13" s="184"/>
      <c r="P13" s="183">
        <v>2</v>
      </c>
      <c r="Q13" s="177"/>
    </row>
    <row r="14" spans="1:18" ht="39" x14ac:dyDescent="0.25">
      <c r="A14" s="177">
        <f t="shared" si="0"/>
        <v>8</v>
      </c>
      <c r="B14" s="199" t="s">
        <v>388</v>
      </c>
      <c r="C14" s="200" t="s">
        <v>486</v>
      </c>
      <c r="D14" s="178" t="s">
        <v>540</v>
      </c>
      <c r="E14" s="179" t="s">
        <v>455</v>
      </c>
      <c r="F14" s="179">
        <v>10</v>
      </c>
      <c r="G14" s="180" t="s">
        <v>400</v>
      </c>
      <c r="H14" s="181">
        <v>0.4</v>
      </c>
      <c r="I14" s="182">
        <v>1</v>
      </c>
      <c r="J14" s="183"/>
      <c r="K14" s="183"/>
      <c r="L14" s="183">
        <v>1</v>
      </c>
      <c r="M14" s="179"/>
      <c r="N14" s="184"/>
      <c r="O14" s="184"/>
      <c r="P14" s="183">
        <v>1</v>
      </c>
      <c r="Q14" s="177"/>
    </row>
    <row r="15" spans="1:18" ht="39" x14ac:dyDescent="0.25">
      <c r="A15" s="177">
        <f t="shared" si="0"/>
        <v>9</v>
      </c>
      <c r="B15" s="199" t="s">
        <v>388</v>
      </c>
      <c r="C15" s="325" t="s">
        <v>486</v>
      </c>
      <c r="D15" s="312" t="s">
        <v>488</v>
      </c>
      <c r="E15" s="323" t="s">
        <v>456</v>
      </c>
      <c r="F15" s="323">
        <v>10</v>
      </c>
      <c r="G15" s="313" t="s">
        <v>400</v>
      </c>
      <c r="H15" s="313">
        <v>0.4</v>
      </c>
      <c r="I15" s="322">
        <v>1</v>
      </c>
      <c r="J15" s="212"/>
      <c r="K15" s="212"/>
      <c r="L15" s="212">
        <v>1</v>
      </c>
      <c r="M15" s="323"/>
      <c r="N15" s="212"/>
      <c r="O15" s="212"/>
      <c r="P15" s="212">
        <v>1</v>
      </c>
      <c r="Q15" s="177"/>
      <c r="R15" s="185"/>
    </row>
    <row r="16" spans="1:18" ht="39" x14ac:dyDescent="0.25">
      <c r="A16" s="177">
        <f t="shared" si="0"/>
        <v>10</v>
      </c>
      <c r="B16" s="199" t="s">
        <v>388</v>
      </c>
      <c r="C16" s="325" t="s">
        <v>486</v>
      </c>
      <c r="D16" s="312" t="s">
        <v>490</v>
      </c>
      <c r="E16" s="323" t="s">
        <v>455</v>
      </c>
      <c r="F16" s="323">
        <v>10</v>
      </c>
      <c r="G16" s="207" t="s">
        <v>541</v>
      </c>
      <c r="H16" s="313">
        <v>0.4</v>
      </c>
      <c r="I16" s="322">
        <v>1</v>
      </c>
      <c r="J16" s="212"/>
      <c r="K16" s="212"/>
      <c r="L16" s="212">
        <v>1</v>
      </c>
      <c r="M16" s="323"/>
      <c r="N16" s="212"/>
      <c r="O16" s="212"/>
      <c r="P16" s="212">
        <v>1</v>
      </c>
      <c r="Q16" s="177"/>
    </row>
    <row r="17" spans="1:18" ht="39" x14ac:dyDescent="0.25">
      <c r="A17" s="177">
        <f t="shared" si="0"/>
        <v>11</v>
      </c>
      <c r="B17" s="199" t="s">
        <v>388</v>
      </c>
      <c r="C17" s="325" t="s">
        <v>486</v>
      </c>
      <c r="D17" s="312" t="s">
        <v>490</v>
      </c>
      <c r="E17" s="323" t="s">
        <v>455</v>
      </c>
      <c r="F17" s="323">
        <v>10</v>
      </c>
      <c r="G17" s="207" t="s">
        <v>469</v>
      </c>
      <c r="H17" s="313">
        <v>0.4</v>
      </c>
      <c r="I17" s="322">
        <v>1</v>
      </c>
      <c r="J17" s="212"/>
      <c r="K17" s="212"/>
      <c r="L17" s="212">
        <v>1</v>
      </c>
      <c r="M17" s="323"/>
      <c r="N17" s="212"/>
      <c r="O17" s="212"/>
      <c r="P17" s="212">
        <v>1</v>
      </c>
      <c r="Q17" s="177"/>
    </row>
    <row r="18" spans="1:18" ht="60" customHeight="1" x14ac:dyDescent="0.25">
      <c r="A18" s="177">
        <f>A17+1</f>
        <v>12</v>
      </c>
      <c r="B18" s="199" t="s">
        <v>388</v>
      </c>
      <c r="C18" s="325" t="s">
        <v>486</v>
      </c>
      <c r="D18" s="312" t="s">
        <v>490</v>
      </c>
      <c r="E18" s="323" t="s">
        <v>455</v>
      </c>
      <c r="F18" s="323">
        <v>10</v>
      </c>
      <c r="G18" s="313" t="s">
        <v>470</v>
      </c>
      <c r="H18" s="313">
        <v>0.4</v>
      </c>
      <c r="I18" s="322">
        <v>1</v>
      </c>
      <c r="J18" s="212"/>
      <c r="K18" s="212"/>
      <c r="L18" s="212">
        <v>1</v>
      </c>
      <c r="M18" s="323"/>
      <c r="N18" s="212"/>
      <c r="O18" s="212"/>
      <c r="P18" s="212">
        <v>1</v>
      </c>
      <c r="Q18" s="177"/>
      <c r="R18" s="185"/>
    </row>
    <row r="19" spans="1:18" ht="48.75" customHeight="1" x14ac:dyDescent="0.25">
      <c r="A19" s="177">
        <f t="shared" si="0"/>
        <v>13</v>
      </c>
      <c r="B19" s="199" t="s">
        <v>388</v>
      </c>
      <c r="C19" s="200" t="s">
        <v>528</v>
      </c>
      <c r="D19" s="178" t="s">
        <v>529</v>
      </c>
      <c r="E19" s="179" t="s">
        <v>530</v>
      </c>
      <c r="F19" s="179">
        <v>6</v>
      </c>
      <c r="G19" s="186" t="s">
        <v>533</v>
      </c>
      <c r="H19" s="181">
        <v>0.4</v>
      </c>
      <c r="I19" s="182">
        <v>1</v>
      </c>
      <c r="J19" s="183"/>
      <c r="K19" s="183"/>
      <c r="L19" s="183">
        <v>1</v>
      </c>
      <c r="M19" s="179"/>
      <c r="N19" s="184"/>
      <c r="O19" s="184"/>
      <c r="P19" s="183">
        <v>1</v>
      </c>
      <c r="Q19" s="177"/>
    </row>
    <row r="20" spans="1:18" ht="30" customHeight="1" x14ac:dyDescent="0.25">
      <c r="A20" s="177">
        <f t="shared" si="0"/>
        <v>14</v>
      </c>
      <c r="B20" s="199" t="s">
        <v>388</v>
      </c>
      <c r="C20" s="200" t="s">
        <v>528</v>
      </c>
      <c r="D20" s="178" t="s">
        <v>529</v>
      </c>
      <c r="E20" s="179" t="s">
        <v>531</v>
      </c>
      <c r="F20" s="179">
        <v>6</v>
      </c>
      <c r="G20" s="180" t="s">
        <v>398</v>
      </c>
      <c r="H20" s="181">
        <v>0.4</v>
      </c>
      <c r="I20" s="182">
        <v>1</v>
      </c>
      <c r="J20" s="183"/>
      <c r="K20" s="183"/>
      <c r="L20" s="183">
        <v>1</v>
      </c>
      <c r="M20" s="179"/>
      <c r="N20" s="184"/>
      <c r="O20" s="184"/>
      <c r="P20" s="183">
        <v>1</v>
      </c>
      <c r="Q20" s="177"/>
    </row>
    <row r="21" spans="1:18" x14ac:dyDescent="0.25">
      <c r="A21" s="167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67"/>
    </row>
    <row r="22" spans="1:18" ht="15.75" x14ac:dyDescent="0.25">
      <c r="A22" s="167"/>
      <c r="B22" s="196"/>
      <c r="C22" s="196"/>
      <c r="D22" s="196"/>
      <c r="E22" s="672" t="s">
        <v>387</v>
      </c>
      <c r="F22" s="673"/>
      <c r="G22" s="673"/>
      <c r="H22" s="673"/>
      <c r="I22" s="673"/>
      <c r="J22" s="197"/>
      <c r="K22" s="197"/>
      <c r="L22" s="197"/>
      <c r="M22" s="197"/>
      <c r="N22" s="196"/>
      <c r="Q22" s="167"/>
    </row>
    <row r="23" spans="1:18" x14ac:dyDescent="0.25">
      <c r="A23" s="167"/>
      <c r="B23" s="167"/>
      <c r="C23" s="167"/>
      <c r="D23" s="167"/>
      <c r="E23" s="198"/>
      <c r="F23" s="198" t="s">
        <v>384</v>
      </c>
      <c r="G23" s="198"/>
      <c r="H23" s="198" t="s">
        <v>21</v>
      </c>
      <c r="I23" s="198"/>
      <c r="J23" s="198"/>
      <c r="K23" s="198" t="s">
        <v>385</v>
      </c>
      <c r="M23" s="198" t="s">
        <v>386</v>
      </c>
      <c r="N23" s="167"/>
      <c r="Q23" s="167"/>
    </row>
    <row r="24" spans="1:18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8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8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8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8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8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8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8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8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</sheetData>
  <autoFilter ref="A6:Q20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2:I22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9"/>
  <sheetViews>
    <sheetView topLeftCell="A25" zoomScaleNormal="100" zoomScaleSheetLayoutView="91" workbookViewId="0">
      <selection activeCell="I28" sqref="I28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style="2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8" x14ac:dyDescent="0.25">
      <c r="A2" s="167"/>
      <c r="B2" s="680" t="s">
        <v>412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8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8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8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8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8" s="185" customFormat="1" ht="39.75" customHeight="1" x14ac:dyDescent="0.25">
      <c r="A7" s="170">
        <v>1</v>
      </c>
      <c r="B7" s="199" t="s">
        <v>388</v>
      </c>
      <c r="C7" s="311" t="s">
        <v>485</v>
      </c>
      <c r="D7" s="312" t="s">
        <v>488</v>
      </c>
      <c r="E7" s="206" t="s">
        <v>394</v>
      </c>
      <c r="F7" s="206">
        <v>10</v>
      </c>
      <c r="G7" s="203" t="s">
        <v>399</v>
      </c>
      <c r="H7" s="203">
        <v>0.4</v>
      </c>
      <c r="I7" s="204">
        <v>1</v>
      </c>
      <c r="J7" s="205"/>
      <c r="K7" s="205"/>
      <c r="L7" s="205">
        <v>1</v>
      </c>
      <c r="M7" s="206"/>
      <c r="N7" s="207"/>
      <c r="O7" s="207"/>
      <c r="P7" s="205">
        <v>1</v>
      </c>
      <c r="Q7" s="208"/>
    </row>
    <row r="8" spans="1:18" ht="42" customHeight="1" x14ac:dyDescent="0.25">
      <c r="A8" s="177">
        <f t="shared" ref="A8:A27" si="0">A7+1</f>
        <v>2</v>
      </c>
      <c r="B8" s="199" t="s">
        <v>388</v>
      </c>
      <c r="C8" s="311" t="s">
        <v>485</v>
      </c>
      <c r="D8" s="312" t="s">
        <v>483</v>
      </c>
      <c r="E8" s="206" t="s">
        <v>498</v>
      </c>
      <c r="F8" s="211">
        <v>10</v>
      </c>
      <c r="G8" s="203" t="s">
        <v>398</v>
      </c>
      <c r="H8" s="203">
        <v>0.4</v>
      </c>
      <c r="I8" s="209">
        <v>1</v>
      </c>
      <c r="J8" s="210"/>
      <c r="K8" s="210"/>
      <c r="L8" s="210">
        <v>1</v>
      </c>
      <c r="M8" s="211"/>
      <c r="N8" s="212"/>
      <c r="O8" s="212"/>
      <c r="P8" s="210">
        <v>1</v>
      </c>
      <c r="Q8" s="213"/>
    </row>
    <row r="9" spans="1:18" ht="39" customHeight="1" x14ac:dyDescent="0.25">
      <c r="A9" s="177">
        <f t="shared" si="0"/>
        <v>3</v>
      </c>
      <c r="B9" s="199" t="s">
        <v>388</v>
      </c>
      <c r="C9" s="311" t="s">
        <v>485</v>
      </c>
      <c r="D9" s="312" t="s">
        <v>483</v>
      </c>
      <c r="E9" s="206" t="s">
        <v>393</v>
      </c>
      <c r="F9" s="211">
        <v>10</v>
      </c>
      <c r="G9" s="203" t="s">
        <v>479</v>
      </c>
      <c r="H9" s="203">
        <v>0.4</v>
      </c>
      <c r="I9" s="209">
        <v>1</v>
      </c>
      <c r="J9" s="210"/>
      <c r="K9" s="210"/>
      <c r="L9" s="210">
        <v>1</v>
      </c>
      <c r="M9" s="211"/>
      <c r="N9" s="212"/>
      <c r="O9" s="212"/>
      <c r="P9" s="210">
        <v>1</v>
      </c>
      <c r="Q9" s="213"/>
    </row>
    <row r="10" spans="1:18" ht="40.5" customHeight="1" x14ac:dyDescent="0.25">
      <c r="A10" s="177">
        <f t="shared" si="0"/>
        <v>4</v>
      </c>
      <c r="B10" s="199" t="s">
        <v>388</v>
      </c>
      <c r="C10" s="311" t="s">
        <v>485</v>
      </c>
      <c r="D10" s="312" t="s">
        <v>483</v>
      </c>
      <c r="E10" s="206" t="s">
        <v>393</v>
      </c>
      <c r="F10" s="211">
        <v>10</v>
      </c>
      <c r="G10" s="203" t="s">
        <v>517</v>
      </c>
      <c r="H10" s="214">
        <v>0.4</v>
      </c>
      <c r="I10" s="209">
        <v>1</v>
      </c>
      <c r="J10" s="210"/>
      <c r="K10" s="210"/>
      <c r="L10" s="210">
        <v>1</v>
      </c>
      <c r="M10" s="211"/>
      <c r="N10" s="212"/>
      <c r="O10" s="212"/>
      <c r="P10" s="210">
        <v>1</v>
      </c>
      <c r="Q10" s="213"/>
    </row>
    <row r="11" spans="1:18" ht="43.5" customHeight="1" x14ac:dyDescent="0.25">
      <c r="A11" s="177">
        <f t="shared" si="0"/>
        <v>5</v>
      </c>
      <c r="B11" s="199" t="s">
        <v>388</v>
      </c>
      <c r="C11" s="311" t="s">
        <v>485</v>
      </c>
      <c r="D11" s="312" t="s">
        <v>488</v>
      </c>
      <c r="E11" s="206" t="s">
        <v>394</v>
      </c>
      <c r="F11" s="211">
        <v>10</v>
      </c>
      <c r="G11" s="203" t="s">
        <v>478</v>
      </c>
      <c r="H11" s="214">
        <v>0.4</v>
      </c>
      <c r="I11" s="209">
        <v>1</v>
      </c>
      <c r="J11" s="210"/>
      <c r="K11" s="210"/>
      <c r="L11" s="210">
        <v>1</v>
      </c>
      <c r="M11" s="211"/>
      <c r="N11" s="212"/>
      <c r="O11" s="212"/>
      <c r="P11" s="210">
        <v>1</v>
      </c>
      <c r="Q11" s="213"/>
    </row>
    <row r="12" spans="1:18" ht="39.75" customHeight="1" x14ac:dyDescent="0.25">
      <c r="A12" s="177">
        <f t="shared" si="0"/>
        <v>6</v>
      </c>
      <c r="B12" s="199" t="s">
        <v>388</v>
      </c>
      <c r="C12" s="311" t="s">
        <v>485</v>
      </c>
      <c r="D12" s="312" t="s">
        <v>483</v>
      </c>
      <c r="E12" s="206" t="s">
        <v>498</v>
      </c>
      <c r="F12" s="211">
        <v>10</v>
      </c>
      <c r="G12" s="203" t="s">
        <v>544</v>
      </c>
      <c r="H12" s="214">
        <v>0.4</v>
      </c>
      <c r="I12" s="209">
        <v>1</v>
      </c>
      <c r="J12" s="210"/>
      <c r="K12" s="210"/>
      <c r="L12" s="210">
        <v>1</v>
      </c>
      <c r="M12" s="211"/>
      <c r="N12" s="212"/>
      <c r="O12" s="212"/>
      <c r="P12" s="210">
        <v>1</v>
      </c>
      <c r="Q12" s="213"/>
    </row>
    <row r="13" spans="1:18" ht="45" customHeight="1" x14ac:dyDescent="0.25">
      <c r="A13" s="177">
        <f t="shared" si="0"/>
        <v>7</v>
      </c>
      <c r="B13" s="199" t="s">
        <v>388</v>
      </c>
      <c r="C13" s="311" t="s">
        <v>485</v>
      </c>
      <c r="D13" s="312" t="s">
        <v>488</v>
      </c>
      <c r="E13" s="206" t="s">
        <v>394</v>
      </c>
      <c r="F13" s="211">
        <v>10</v>
      </c>
      <c r="G13" s="214" t="s">
        <v>533</v>
      </c>
      <c r="H13" s="214">
        <v>0.4</v>
      </c>
      <c r="I13" s="209">
        <v>1</v>
      </c>
      <c r="J13" s="210"/>
      <c r="K13" s="210"/>
      <c r="L13" s="210">
        <v>1</v>
      </c>
      <c r="M13" s="211"/>
      <c r="N13" s="212"/>
      <c r="O13" s="212"/>
      <c r="P13" s="210">
        <v>1</v>
      </c>
      <c r="Q13" s="213"/>
    </row>
    <row r="14" spans="1:18" ht="39" x14ac:dyDescent="0.25">
      <c r="A14" s="177">
        <f t="shared" si="0"/>
        <v>8</v>
      </c>
      <c r="B14" s="199" t="s">
        <v>388</v>
      </c>
      <c r="C14" s="311" t="s">
        <v>485</v>
      </c>
      <c r="D14" s="312" t="s">
        <v>483</v>
      </c>
      <c r="E14" s="206" t="s">
        <v>393</v>
      </c>
      <c r="F14" s="211">
        <v>10</v>
      </c>
      <c r="G14" s="205" t="s">
        <v>482</v>
      </c>
      <c r="H14" s="214">
        <v>0.4</v>
      </c>
      <c r="I14" s="209">
        <v>2</v>
      </c>
      <c r="J14" s="210"/>
      <c r="K14" s="210"/>
      <c r="L14" s="210">
        <v>2</v>
      </c>
      <c r="M14" s="211"/>
      <c r="N14" s="212"/>
      <c r="O14" s="212"/>
      <c r="P14" s="210">
        <v>2</v>
      </c>
      <c r="Q14" s="213"/>
    </row>
    <row r="15" spans="1:18" ht="39" x14ac:dyDescent="0.25">
      <c r="A15" s="177">
        <f t="shared" si="0"/>
        <v>9</v>
      </c>
      <c r="B15" s="199" t="s">
        <v>388</v>
      </c>
      <c r="C15" s="311" t="s">
        <v>485</v>
      </c>
      <c r="D15" s="312" t="s">
        <v>483</v>
      </c>
      <c r="E15" s="206" t="s">
        <v>393</v>
      </c>
      <c r="F15" s="211">
        <v>10</v>
      </c>
      <c r="G15" s="205" t="s">
        <v>545</v>
      </c>
      <c r="H15" s="214">
        <v>0.4</v>
      </c>
      <c r="I15" s="209">
        <v>1</v>
      </c>
      <c r="J15" s="210"/>
      <c r="K15" s="210"/>
      <c r="L15" s="210">
        <v>1</v>
      </c>
      <c r="M15" s="211"/>
      <c r="N15" s="212"/>
      <c r="O15" s="212"/>
      <c r="P15" s="210">
        <v>1</v>
      </c>
      <c r="Q15" s="213"/>
      <c r="R15" s="185"/>
    </row>
    <row r="16" spans="1:18" ht="39" x14ac:dyDescent="0.25">
      <c r="A16" s="177">
        <f t="shared" si="0"/>
        <v>10</v>
      </c>
      <c r="B16" s="199" t="s">
        <v>388</v>
      </c>
      <c r="C16" s="311" t="s">
        <v>485</v>
      </c>
      <c r="D16" s="312" t="s">
        <v>526</v>
      </c>
      <c r="E16" s="206" t="s">
        <v>535</v>
      </c>
      <c r="F16" s="211">
        <v>10</v>
      </c>
      <c r="G16" s="205" t="s">
        <v>539</v>
      </c>
      <c r="H16" s="214">
        <v>0.4</v>
      </c>
      <c r="I16" s="209">
        <v>1</v>
      </c>
      <c r="J16" s="210"/>
      <c r="K16" s="210"/>
      <c r="L16" s="210">
        <v>1</v>
      </c>
      <c r="M16" s="211"/>
      <c r="N16" s="212"/>
      <c r="O16" s="212"/>
      <c r="P16" s="210">
        <v>1</v>
      </c>
      <c r="Q16" s="213"/>
    </row>
    <row r="17" spans="1:18" ht="39" x14ac:dyDescent="0.25">
      <c r="A17" s="177">
        <f t="shared" si="0"/>
        <v>11</v>
      </c>
      <c r="B17" s="199" t="s">
        <v>388</v>
      </c>
      <c r="C17" s="311" t="s">
        <v>486</v>
      </c>
      <c r="D17" s="312" t="s">
        <v>490</v>
      </c>
      <c r="E17" s="206" t="s">
        <v>455</v>
      </c>
      <c r="F17" s="211">
        <v>10</v>
      </c>
      <c r="G17" s="205" t="s">
        <v>470</v>
      </c>
      <c r="H17" s="214">
        <v>0.4</v>
      </c>
      <c r="I17" s="209">
        <v>3</v>
      </c>
      <c r="J17" s="210"/>
      <c r="K17" s="210"/>
      <c r="L17" s="210">
        <v>3</v>
      </c>
      <c r="M17" s="211"/>
      <c r="N17" s="212"/>
      <c r="O17" s="212"/>
      <c r="P17" s="210">
        <v>3</v>
      </c>
      <c r="Q17" s="213"/>
    </row>
    <row r="18" spans="1:18" ht="34.5" customHeight="1" x14ac:dyDescent="0.25">
      <c r="A18" s="177">
        <f>A17+1</f>
        <v>12</v>
      </c>
      <c r="B18" s="199" t="s">
        <v>388</v>
      </c>
      <c r="C18" s="311" t="s">
        <v>546</v>
      </c>
      <c r="D18" s="312" t="s">
        <v>529</v>
      </c>
      <c r="E18" s="206" t="s">
        <v>477</v>
      </c>
      <c r="F18" s="211">
        <v>6</v>
      </c>
      <c r="G18" s="205" t="s">
        <v>533</v>
      </c>
      <c r="H18" s="214">
        <v>0.4</v>
      </c>
      <c r="I18" s="209">
        <v>1</v>
      </c>
      <c r="J18" s="210"/>
      <c r="K18" s="210"/>
      <c r="L18" s="210">
        <v>1</v>
      </c>
      <c r="M18" s="211"/>
      <c r="N18" s="212"/>
      <c r="O18" s="212"/>
      <c r="P18" s="210">
        <v>1</v>
      </c>
      <c r="Q18" s="213"/>
      <c r="R18" s="185"/>
    </row>
    <row r="19" spans="1:18" ht="48.75" customHeight="1" x14ac:dyDescent="0.25">
      <c r="A19" s="177">
        <f t="shared" si="0"/>
        <v>13</v>
      </c>
      <c r="B19" s="199" t="s">
        <v>388</v>
      </c>
      <c r="C19" s="311" t="s">
        <v>451</v>
      </c>
      <c r="D19" s="312" t="s">
        <v>504</v>
      </c>
      <c r="E19" s="206" t="s">
        <v>507</v>
      </c>
      <c r="F19" s="211">
        <v>10</v>
      </c>
      <c r="G19" s="203" t="s">
        <v>547</v>
      </c>
      <c r="H19" s="214">
        <v>0.4</v>
      </c>
      <c r="I19" s="209">
        <v>2</v>
      </c>
      <c r="J19" s="210"/>
      <c r="K19" s="210"/>
      <c r="L19" s="210">
        <v>2</v>
      </c>
      <c r="M19" s="211"/>
      <c r="N19" s="212"/>
      <c r="O19" s="212"/>
      <c r="P19" s="210">
        <v>2</v>
      </c>
      <c r="Q19" s="213"/>
    </row>
    <row r="20" spans="1:18" ht="44.25" customHeight="1" x14ac:dyDescent="0.25">
      <c r="A20" s="177">
        <f t="shared" si="0"/>
        <v>14</v>
      </c>
      <c r="B20" s="199" t="s">
        <v>388</v>
      </c>
      <c r="C20" s="311" t="s">
        <v>451</v>
      </c>
      <c r="D20" s="312" t="s">
        <v>504</v>
      </c>
      <c r="E20" s="206" t="s">
        <v>507</v>
      </c>
      <c r="F20" s="211">
        <v>10</v>
      </c>
      <c r="G20" s="203" t="s">
        <v>548</v>
      </c>
      <c r="H20" s="214">
        <v>0.4</v>
      </c>
      <c r="I20" s="209">
        <v>2</v>
      </c>
      <c r="J20" s="210"/>
      <c r="K20" s="210"/>
      <c r="L20" s="210">
        <v>2</v>
      </c>
      <c r="M20" s="211"/>
      <c r="N20" s="212"/>
      <c r="O20" s="212"/>
      <c r="P20" s="210">
        <v>2</v>
      </c>
      <c r="Q20" s="213"/>
    </row>
    <row r="21" spans="1:18" ht="39.75" customHeight="1" x14ac:dyDescent="0.25">
      <c r="A21" s="177">
        <f t="shared" si="0"/>
        <v>15</v>
      </c>
      <c r="B21" s="199" t="s">
        <v>388</v>
      </c>
      <c r="C21" s="311" t="s">
        <v>451</v>
      </c>
      <c r="D21" s="312" t="s">
        <v>504</v>
      </c>
      <c r="E21" s="206" t="s">
        <v>507</v>
      </c>
      <c r="F21" s="211">
        <v>10</v>
      </c>
      <c r="G21" s="203" t="s">
        <v>550</v>
      </c>
      <c r="H21" s="214">
        <v>0.4</v>
      </c>
      <c r="I21" s="209">
        <v>2</v>
      </c>
      <c r="J21" s="210"/>
      <c r="K21" s="210"/>
      <c r="L21" s="210">
        <v>2</v>
      </c>
      <c r="M21" s="211"/>
      <c r="N21" s="212"/>
      <c r="O21" s="212"/>
      <c r="P21" s="210">
        <v>2</v>
      </c>
      <c r="Q21" s="213"/>
    </row>
    <row r="22" spans="1:18" ht="39.75" customHeight="1" x14ac:dyDescent="0.25">
      <c r="A22" s="177">
        <f t="shared" si="0"/>
        <v>16</v>
      </c>
      <c r="B22" s="199" t="s">
        <v>388</v>
      </c>
      <c r="C22" s="311" t="s">
        <v>451</v>
      </c>
      <c r="D22" s="312" t="s">
        <v>504</v>
      </c>
      <c r="E22" s="206" t="s">
        <v>507</v>
      </c>
      <c r="F22" s="211">
        <v>10</v>
      </c>
      <c r="G22" s="203" t="s">
        <v>551</v>
      </c>
      <c r="H22" s="214">
        <v>0.4</v>
      </c>
      <c r="I22" s="209">
        <v>4</v>
      </c>
      <c r="J22" s="210"/>
      <c r="K22" s="210"/>
      <c r="L22" s="210">
        <v>4</v>
      </c>
      <c r="M22" s="211"/>
      <c r="N22" s="212"/>
      <c r="O22" s="212"/>
      <c r="P22" s="210">
        <v>4</v>
      </c>
      <c r="Q22" s="213"/>
    </row>
    <row r="23" spans="1:18" ht="45" customHeight="1" x14ac:dyDescent="0.25">
      <c r="A23" s="177">
        <f t="shared" si="0"/>
        <v>17</v>
      </c>
      <c r="B23" s="199" t="s">
        <v>388</v>
      </c>
      <c r="C23" s="311" t="s">
        <v>451</v>
      </c>
      <c r="D23" s="312" t="s">
        <v>504</v>
      </c>
      <c r="E23" s="206" t="s">
        <v>507</v>
      </c>
      <c r="F23" s="211">
        <v>10</v>
      </c>
      <c r="G23" s="203" t="s">
        <v>552</v>
      </c>
      <c r="H23" s="214">
        <v>0.4</v>
      </c>
      <c r="I23" s="209">
        <v>5</v>
      </c>
      <c r="J23" s="210"/>
      <c r="K23" s="210"/>
      <c r="L23" s="210">
        <v>5</v>
      </c>
      <c r="M23" s="211"/>
      <c r="N23" s="212"/>
      <c r="O23" s="212"/>
      <c r="P23" s="210">
        <v>5</v>
      </c>
      <c r="Q23" s="213"/>
    </row>
    <row r="24" spans="1:18" ht="45.75" customHeight="1" x14ac:dyDescent="0.25">
      <c r="A24" s="177">
        <f t="shared" si="0"/>
        <v>18</v>
      </c>
      <c r="B24" s="199" t="s">
        <v>388</v>
      </c>
      <c r="C24" s="311" t="s">
        <v>451</v>
      </c>
      <c r="D24" s="312" t="s">
        <v>504</v>
      </c>
      <c r="E24" s="206" t="s">
        <v>507</v>
      </c>
      <c r="F24" s="211">
        <v>10</v>
      </c>
      <c r="G24" s="203" t="s">
        <v>553</v>
      </c>
      <c r="H24" s="214">
        <v>0.4</v>
      </c>
      <c r="I24" s="209">
        <v>2</v>
      </c>
      <c r="J24" s="210"/>
      <c r="K24" s="210"/>
      <c r="L24" s="210">
        <v>2</v>
      </c>
      <c r="M24" s="211"/>
      <c r="N24" s="212"/>
      <c r="O24" s="212"/>
      <c r="P24" s="210">
        <v>2</v>
      </c>
      <c r="Q24" s="213"/>
    </row>
    <row r="25" spans="1:18" ht="30" customHeight="1" x14ac:dyDescent="0.25">
      <c r="A25" s="177">
        <f t="shared" si="0"/>
        <v>19</v>
      </c>
      <c r="B25" s="199" t="s">
        <v>388</v>
      </c>
      <c r="C25" s="200" t="s">
        <v>451</v>
      </c>
      <c r="D25" s="178" t="s">
        <v>504</v>
      </c>
      <c r="E25" s="187" t="s">
        <v>507</v>
      </c>
      <c r="F25" s="179">
        <v>10</v>
      </c>
      <c r="G25" s="203" t="s">
        <v>554</v>
      </c>
      <c r="H25" s="214">
        <v>0.4</v>
      </c>
      <c r="I25" s="209">
        <v>2</v>
      </c>
      <c r="J25" s="210"/>
      <c r="K25" s="210"/>
      <c r="L25" s="210">
        <v>2</v>
      </c>
      <c r="M25" s="211"/>
      <c r="N25" s="212"/>
      <c r="O25" s="212"/>
      <c r="P25" s="210">
        <v>2</v>
      </c>
      <c r="Q25" s="213"/>
    </row>
    <row r="26" spans="1:18" ht="36.75" customHeight="1" x14ac:dyDescent="0.25">
      <c r="A26" s="177">
        <f t="shared" si="0"/>
        <v>20</v>
      </c>
      <c r="B26" s="199" t="s">
        <v>388</v>
      </c>
      <c r="C26" s="200" t="s">
        <v>451</v>
      </c>
      <c r="D26" s="178" t="s">
        <v>504</v>
      </c>
      <c r="E26" s="187" t="s">
        <v>507</v>
      </c>
      <c r="F26" s="179">
        <v>10</v>
      </c>
      <c r="G26" s="203" t="s">
        <v>555</v>
      </c>
      <c r="H26" s="214">
        <v>0.4</v>
      </c>
      <c r="I26" s="209">
        <v>2</v>
      </c>
      <c r="J26" s="210"/>
      <c r="K26" s="210"/>
      <c r="L26" s="210">
        <v>2</v>
      </c>
      <c r="M26" s="211"/>
      <c r="N26" s="212"/>
      <c r="O26" s="212"/>
      <c r="P26" s="210">
        <v>2</v>
      </c>
      <c r="Q26" s="213"/>
    </row>
    <row r="27" spans="1:18" ht="39" x14ac:dyDescent="0.25">
      <c r="A27" s="177">
        <f t="shared" si="0"/>
        <v>21</v>
      </c>
      <c r="B27" s="199" t="s">
        <v>388</v>
      </c>
      <c r="C27" s="200" t="s">
        <v>451</v>
      </c>
      <c r="D27" s="178" t="s">
        <v>504</v>
      </c>
      <c r="E27" s="187" t="s">
        <v>507</v>
      </c>
      <c r="F27" s="179">
        <v>10</v>
      </c>
      <c r="G27" s="205" t="s">
        <v>556</v>
      </c>
      <c r="H27" s="214">
        <v>0.4</v>
      </c>
      <c r="I27" s="209">
        <v>1</v>
      </c>
      <c r="J27" s="210"/>
      <c r="K27" s="210"/>
      <c r="L27" s="210">
        <v>1</v>
      </c>
      <c r="M27" s="211"/>
      <c r="N27" s="212"/>
      <c r="O27" s="212"/>
      <c r="P27" s="210">
        <v>1</v>
      </c>
      <c r="Q27" s="213"/>
    </row>
    <row r="28" spans="1:18" x14ac:dyDescent="0.25">
      <c r="A28" s="167"/>
      <c r="B28" s="196"/>
      <c r="C28" s="196"/>
      <c r="D28" s="196"/>
      <c r="E28" s="196"/>
      <c r="F28" s="196"/>
      <c r="G28" s="316"/>
      <c r="H28" s="196"/>
      <c r="I28" s="196"/>
      <c r="J28" s="196"/>
      <c r="K28" s="196"/>
      <c r="L28" s="196"/>
      <c r="M28" s="196"/>
      <c r="N28" s="196"/>
      <c r="O28" s="196"/>
      <c r="P28" s="196"/>
      <c r="Q28" s="167"/>
    </row>
    <row r="29" spans="1:18" ht="15.75" x14ac:dyDescent="0.25">
      <c r="A29" s="167"/>
      <c r="B29" s="196"/>
      <c r="C29" s="196"/>
      <c r="D29" s="196"/>
      <c r="E29" s="672" t="s">
        <v>387</v>
      </c>
      <c r="F29" s="673"/>
      <c r="G29" s="673"/>
      <c r="H29" s="673"/>
      <c r="I29" s="673"/>
      <c r="J29" s="197"/>
      <c r="K29" s="197"/>
      <c r="L29" s="197"/>
      <c r="M29" s="197"/>
      <c r="N29" s="196"/>
      <c r="Q29" s="167"/>
    </row>
    <row r="30" spans="1:18" x14ac:dyDescent="0.25">
      <c r="A30" s="167"/>
      <c r="B30" s="167"/>
      <c r="C30" s="167"/>
      <c r="D30" s="167"/>
      <c r="E30" s="198"/>
      <c r="F30" s="198" t="s">
        <v>384</v>
      </c>
      <c r="G30" s="14"/>
      <c r="H30" s="198" t="s">
        <v>21</v>
      </c>
      <c r="I30" s="198"/>
      <c r="J30" s="198"/>
      <c r="K30" s="198" t="s">
        <v>385</v>
      </c>
      <c r="M30" s="198" t="s">
        <v>386</v>
      </c>
      <c r="N30" s="167"/>
      <c r="Q30" s="167"/>
    </row>
    <row r="31" spans="1:18" x14ac:dyDescent="0.25">
      <c r="A31" s="167"/>
      <c r="B31" s="167"/>
      <c r="C31" s="167"/>
      <c r="D31" s="167"/>
      <c r="E31" s="167"/>
      <c r="F31" s="167"/>
      <c r="G31" s="168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8" x14ac:dyDescent="0.25">
      <c r="A32" s="167"/>
      <c r="B32" s="167"/>
      <c r="C32" s="167"/>
      <c r="D32" s="167"/>
      <c r="E32" s="167"/>
      <c r="F32" s="167"/>
      <c r="G32" s="168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8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8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8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8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8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8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8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8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8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8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8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8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8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8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8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8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8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8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8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8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8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8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8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8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8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8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8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8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8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8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8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8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8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8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8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8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8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8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8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8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8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8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  <row r="75" spans="1:17" x14ac:dyDescent="0.25">
      <c r="A75" s="167"/>
      <c r="B75" s="167"/>
      <c r="C75" s="167"/>
      <c r="D75" s="167"/>
      <c r="E75" s="167"/>
      <c r="F75" s="167"/>
      <c r="G75" s="168"/>
      <c r="H75" s="167"/>
      <c r="I75" s="167"/>
      <c r="J75" s="167"/>
      <c r="K75" s="167"/>
      <c r="L75" s="167"/>
      <c r="M75" s="167"/>
      <c r="N75" s="167"/>
      <c r="O75" s="167"/>
      <c r="P75" s="167"/>
      <c r="Q75" s="167"/>
    </row>
    <row r="76" spans="1:17" x14ac:dyDescent="0.25">
      <c r="A76" s="167"/>
      <c r="B76" s="167"/>
      <c r="C76" s="167"/>
      <c r="D76" s="167"/>
      <c r="E76" s="167"/>
      <c r="F76" s="167"/>
      <c r="G76" s="168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7" spans="1:17" x14ac:dyDescent="0.25">
      <c r="A77" s="167"/>
      <c r="B77" s="167"/>
      <c r="C77" s="167"/>
      <c r="D77" s="167"/>
      <c r="E77" s="167"/>
      <c r="F77" s="167"/>
      <c r="G77" s="168"/>
      <c r="H77" s="167"/>
      <c r="I77" s="167"/>
      <c r="J77" s="167"/>
      <c r="K77" s="167"/>
      <c r="L77" s="167"/>
      <c r="M77" s="167"/>
      <c r="N77" s="167"/>
      <c r="O77" s="167"/>
      <c r="P77" s="167"/>
      <c r="Q77" s="167"/>
    </row>
    <row r="78" spans="1:17" x14ac:dyDescent="0.25">
      <c r="A78" s="167"/>
      <c r="B78" s="167"/>
      <c r="C78" s="167"/>
      <c r="D78" s="167"/>
      <c r="E78" s="167"/>
      <c r="F78" s="167"/>
      <c r="G78" s="168"/>
      <c r="H78" s="167"/>
      <c r="I78" s="167"/>
      <c r="J78" s="167"/>
      <c r="K78" s="167"/>
      <c r="L78" s="167"/>
      <c r="M78" s="167"/>
      <c r="N78" s="167"/>
      <c r="O78" s="167"/>
      <c r="P78" s="167"/>
      <c r="Q78" s="167"/>
    </row>
    <row r="79" spans="1:17" x14ac:dyDescent="0.25">
      <c r="A79" s="167"/>
      <c r="B79" s="167"/>
      <c r="C79" s="167"/>
      <c r="D79" s="167"/>
      <c r="E79" s="167"/>
      <c r="F79" s="167"/>
      <c r="G79" s="168"/>
      <c r="H79" s="167"/>
      <c r="I79" s="167"/>
      <c r="J79" s="167"/>
      <c r="K79" s="167"/>
      <c r="L79" s="167"/>
      <c r="M79" s="167"/>
      <c r="N79" s="167"/>
      <c r="O79" s="167"/>
      <c r="P79" s="167"/>
      <c r="Q79" s="167"/>
    </row>
  </sheetData>
  <autoFilter ref="A6:Q27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9:I29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3"/>
  <sheetViews>
    <sheetView topLeftCell="A14" zoomScaleNormal="100" zoomScaleSheetLayoutView="91" workbookViewId="0">
      <selection activeCell="C15" sqref="C15:Q21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2.57031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8" x14ac:dyDescent="0.25">
      <c r="A2" s="167"/>
      <c r="B2" s="680" t="s">
        <v>413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8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8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8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8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8" s="185" customFormat="1" ht="36.75" customHeight="1" x14ac:dyDescent="0.25">
      <c r="A7" s="170">
        <v>1</v>
      </c>
      <c r="B7" s="199" t="s">
        <v>388</v>
      </c>
      <c r="C7" s="311" t="s">
        <v>390</v>
      </c>
      <c r="D7" s="312" t="s">
        <v>484</v>
      </c>
      <c r="E7" s="317" t="s">
        <v>394</v>
      </c>
      <c r="F7" s="206">
        <v>10</v>
      </c>
      <c r="G7" s="314" t="s">
        <v>557</v>
      </c>
      <c r="H7" s="188">
        <v>0.4</v>
      </c>
      <c r="I7" s="204">
        <v>1</v>
      </c>
      <c r="J7" s="205"/>
      <c r="K7" s="205"/>
      <c r="L7" s="205">
        <v>1</v>
      </c>
      <c r="M7" s="206"/>
      <c r="N7" s="205"/>
      <c r="O7" s="205"/>
      <c r="P7" s="205">
        <v>1</v>
      </c>
      <c r="Q7" s="324"/>
    </row>
    <row r="8" spans="1:18" ht="41.25" customHeight="1" x14ac:dyDescent="0.25">
      <c r="A8" s="177">
        <f t="shared" ref="A8:A21" si="0">A7+1</f>
        <v>2</v>
      </c>
      <c r="B8" s="199" t="s">
        <v>388</v>
      </c>
      <c r="C8" s="311" t="s">
        <v>390</v>
      </c>
      <c r="D8" s="312" t="s">
        <v>483</v>
      </c>
      <c r="E8" s="206" t="s">
        <v>498</v>
      </c>
      <c r="F8" s="211">
        <v>10</v>
      </c>
      <c r="G8" s="314" t="s">
        <v>508</v>
      </c>
      <c r="H8" s="188">
        <v>0.4</v>
      </c>
      <c r="I8" s="209">
        <v>1</v>
      </c>
      <c r="J8" s="210"/>
      <c r="K8" s="210"/>
      <c r="L8" s="210">
        <v>1</v>
      </c>
      <c r="M8" s="211"/>
      <c r="N8" s="210"/>
      <c r="O8" s="210"/>
      <c r="P8" s="210">
        <v>1</v>
      </c>
      <c r="Q8" s="320"/>
    </row>
    <row r="9" spans="1:18" ht="48.75" customHeight="1" x14ac:dyDescent="0.25">
      <c r="A9" s="177">
        <f t="shared" si="0"/>
        <v>3</v>
      </c>
      <c r="B9" s="199" t="s">
        <v>388</v>
      </c>
      <c r="C9" s="311" t="s">
        <v>390</v>
      </c>
      <c r="D9" s="318" t="s">
        <v>483</v>
      </c>
      <c r="E9" s="206" t="s">
        <v>393</v>
      </c>
      <c r="F9" s="211">
        <v>10</v>
      </c>
      <c r="G9" s="314" t="s">
        <v>558</v>
      </c>
      <c r="H9" s="188">
        <v>0.4</v>
      </c>
      <c r="I9" s="209">
        <v>1</v>
      </c>
      <c r="J9" s="210"/>
      <c r="K9" s="210"/>
      <c r="L9" s="210">
        <v>1</v>
      </c>
      <c r="M9" s="211"/>
      <c r="N9" s="210"/>
      <c r="O9" s="210"/>
      <c r="P9" s="210">
        <v>1</v>
      </c>
      <c r="Q9" s="320"/>
    </row>
    <row r="10" spans="1:18" ht="40.5" customHeight="1" x14ac:dyDescent="0.25">
      <c r="A10" s="177">
        <f t="shared" si="0"/>
        <v>4</v>
      </c>
      <c r="B10" s="199" t="s">
        <v>388</v>
      </c>
      <c r="C10" s="311" t="s">
        <v>486</v>
      </c>
      <c r="D10" s="318" t="s">
        <v>490</v>
      </c>
      <c r="E10" s="206" t="s">
        <v>455</v>
      </c>
      <c r="F10" s="211">
        <v>10</v>
      </c>
      <c r="G10" s="314" t="s">
        <v>499</v>
      </c>
      <c r="H10" s="181">
        <v>0.4</v>
      </c>
      <c r="I10" s="209">
        <v>1</v>
      </c>
      <c r="J10" s="210"/>
      <c r="K10" s="210"/>
      <c r="L10" s="210">
        <v>1</v>
      </c>
      <c r="M10" s="211"/>
      <c r="N10" s="210"/>
      <c r="O10" s="210"/>
      <c r="P10" s="210">
        <v>1</v>
      </c>
      <c r="Q10" s="320"/>
    </row>
    <row r="11" spans="1:18" ht="38.25" customHeight="1" x14ac:dyDescent="0.25">
      <c r="A11" s="177">
        <f t="shared" si="0"/>
        <v>5</v>
      </c>
      <c r="B11" s="199" t="s">
        <v>388</v>
      </c>
      <c r="C11" s="311" t="s">
        <v>486</v>
      </c>
      <c r="D11" s="318" t="s">
        <v>488</v>
      </c>
      <c r="E11" s="206" t="s">
        <v>456</v>
      </c>
      <c r="F11" s="211">
        <v>10</v>
      </c>
      <c r="G11" s="314" t="s">
        <v>400</v>
      </c>
      <c r="H11" s="181">
        <v>0.4</v>
      </c>
      <c r="I11" s="209">
        <v>1</v>
      </c>
      <c r="J11" s="210"/>
      <c r="K11" s="210"/>
      <c r="L11" s="210">
        <v>1</v>
      </c>
      <c r="M11" s="211"/>
      <c r="N11" s="210"/>
      <c r="O11" s="210"/>
      <c r="P11" s="210">
        <v>1</v>
      </c>
      <c r="Q11" s="320"/>
    </row>
    <row r="12" spans="1:18" ht="48" customHeight="1" x14ac:dyDescent="0.25">
      <c r="A12" s="177">
        <f t="shared" si="0"/>
        <v>6</v>
      </c>
      <c r="B12" s="199" t="s">
        <v>388</v>
      </c>
      <c r="C12" s="311" t="s">
        <v>546</v>
      </c>
      <c r="D12" s="318" t="s">
        <v>529</v>
      </c>
      <c r="E12" s="206" t="s">
        <v>477</v>
      </c>
      <c r="F12" s="211">
        <v>6</v>
      </c>
      <c r="G12" s="314" t="s">
        <v>533</v>
      </c>
      <c r="H12" s="181">
        <v>0.4</v>
      </c>
      <c r="I12" s="209">
        <v>1</v>
      </c>
      <c r="J12" s="210"/>
      <c r="K12" s="210"/>
      <c r="L12" s="210">
        <v>1</v>
      </c>
      <c r="M12" s="211"/>
      <c r="N12" s="210"/>
      <c r="O12" s="210"/>
      <c r="P12" s="210">
        <v>1</v>
      </c>
      <c r="Q12" s="320"/>
    </row>
    <row r="13" spans="1:18" ht="48.75" customHeight="1" x14ac:dyDescent="0.25">
      <c r="A13" s="177">
        <f t="shared" si="0"/>
        <v>7</v>
      </c>
      <c r="B13" s="199" t="s">
        <v>388</v>
      </c>
      <c r="C13" s="311" t="s">
        <v>546</v>
      </c>
      <c r="D13" s="318" t="s">
        <v>529</v>
      </c>
      <c r="E13" s="206" t="s">
        <v>559</v>
      </c>
      <c r="F13" s="211">
        <v>6</v>
      </c>
      <c r="G13" s="314" t="s">
        <v>502</v>
      </c>
      <c r="H13" s="181">
        <v>0.4</v>
      </c>
      <c r="I13" s="209">
        <v>3</v>
      </c>
      <c r="J13" s="210"/>
      <c r="K13" s="210"/>
      <c r="L13" s="210">
        <v>3</v>
      </c>
      <c r="M13" s="211"/>
      <c r="N13" s="210"/>
      <c r="O13" s="210"/>
      <c r="P13" s="210">
        <v>3</v>
      </c>
      <c r="Q13" s="320"/>
    </row>
    <row r="14" spans="1:18" s="321" customFormat="1" ht="38.25" x14ac:dyDescent="0.25">
      <c r="A14" s="320">
        <f t="shared" si="0"/>
        <v>8</v>
      </c>
      <c r="B14" s="274" t="s">
        <v>388</v>
      </c>
      <c r="C14" s="319" t="s">
        <v>390</v>
      </c>
      <c r="D14" s="318" t="s">
        <v>484</v>
      </c>
      <c r="E14" s="206" t="s">
        <v>560</v>
      </c>
      <c r="F14" s="211">
        <v>10</v>
      </c>
      <c r="G14" s="315" t="s">
        <v>478</v>
      </c>
      <c r="H14" s="210">
        <v>0.4</v>
      </c>
      <c r="I14" s="209">
        <v>2</v>
      </c>
      <c r="J14" s="210"/>
      <c r="K14" s="210"/>
      <c r="L14" s="210">
        <v>2</v>
      </c>
      <c r="M14" s="210"/>
      <c r="N14" s="210"/>
      <c r="O14" s="210"/>
      <c r="P14" s="210">
        <v>2</v>
      </c>
      <c r="Q14" s="320"/>
    </row>
    <row r="15" spans="1:18" ht="39" x14ac:dyDescent="0.25">
      <c r="A15" s="177">
        <f t="shared" si="0"/>
        <v>9</v>
      </c>
      <c r="B15" s="199" t="s">
        <v>388</v>
      </c>
      <c r="C15" s="319" t="s">
        <v>451</v>
      </c>
      <c r="D15" s="318" t="s">
        <v>504</v>
      </c>
      <c r="E15" s="206" t="s">
        <v>507</v>
      </c>
      <c r="F15" s="211">
        <v>10</v>
      </c>
      <c r="G15" s="315" t="s">
        <v>549</v>
      </c>
      <c r="H15" s="210">
        <v>0.4</v>
      </c>
      <c r="I15" s="209">
        <v>2</v>
      </c>
      <c r="J15" s="210"/>
      <c r="K15" s="210"/>
      <c r="L15" s="210">
        <v>2</v>
      </c>
      <c r="M15" s="210"/>
      <c r="N15" s="210"/>
      <c r="O15" s="210"/>
      <c r="P15" s="210">
        <v>2</v>
      </c>
      <c r="Q15" s="320"/>
      <c r="R15" s="185"/>
    </row>
    <row r="16" spans="1:18" ht="39" x14ac:dyDescent="0.25">
      <c r="A16" s="177">
        <f t="shared" si="0"/>
        <v>10</v>
      </c>
      <c r="B16" s="199" t="s">
        <v>388</v>
      </c>
      <c r="C16" s="319" t="s">
        <v>451</v>
      </c>
      <c r="D16" s="318" t="s">
        <v>504</v>
      </c>
      <c r="E16" s="206" t="s">
        <v>507</v>
      </c>
      <c r="F16" s="211">
        <v>10</v>
      </c>
      <c r="G16" s="315" t="s">
        <v>554</v>
      </c>
      <c r="H16" s="210">
        <v>0.4</v>
      </c>
      <c r="I16" s="209">
        <v>4</v>
      </c>
      <c r="J16" s="210"/>
      <c r="K16" s="210"/>
      <c r="L16" s="210">
        <v>4</v>
      </c>
      <c r="M16" s="210"/>
      <c r="N16" s="210"/>
      <c r="O16" s="210"/>
      <c r="P16" s="210">
        <v>4</v>
      </c>
      <c r="Q16" s="320"/>
    </row>
    <row r="17" spans="1:18" ht="39" x14ac:dyDescent="0.25">
      <c r="A17" s="177">
        <f t="shared" si="0"/>
        <v>11</v>
      </c>
      <c r="B17" s="199" t="s">
        <v>388</v>
      </c>
      <c r="C17" s="319" t="s">
        <v>451</v>
      </c>
      <c r="D17" s="318" t="s">
        <v>504</v>
      </c>
      <c r="E17" s="206" t="s">
        <v>507</v>
      </c>
      <c r="F17" s="211">
        <v>10</v>
      </c>
      <c r="G17" s="315" t="s">
        <v>555</v>
      </c>
      <c r="H17" s="210">
        <v>0.4</v>
      </c>
      <c r="I17" s="209">
        <v>4</v>
      </c>
      <c r="J17" s="210"/>
      <c r="K17" s="210"/>
      <c r="L17" s="210">
        <v>4</v>
      </c>
      <c r="M17" s="210"/>
      <c r="N17" s="210"/>
      <c r="O17" s="210"/>
      <c r="P17" s="210">
        <v>4</v>
      </c>
      <c r="Q17" s="320"/>
    </row>
    <row r="18" spans="1:18" ht="60" customHeight="1" x14ac:dyDescent="0.25">
      <c r="A18" s="177">
        <f>A17+1</f>
        <v>12</v>
      </c>
      <c r="B18" s="199" t="s">
        <v>388</v>
      </c>
      <c r="C18" s="319" t="s">
        <v>451</v>
      </c>
      <c r="D18" s="318" t="s">
        <v>504</v>
      </c>
      <c r="E18" s="206" t="s">
        <v>507</v>
      </c>
      <c r="F18" s="211">
        <v>10</v>
      </c>
      <c r="G18" s="315" t="s">
        <v>561</v>
      </c>
      <c r="H18" s="210">
        <v>0.4</v>
      </c>
      <c r="I18" s="209">
        <v>4</v>
      </c>
      <c r="J18" s="210"/>
      <c r="K18" s="210"/>
      <c r="L18" s="210">
        <v>4</v>
      </c>
      <c r="M18" s="210"/>
      <c r="N18" s="210"/>
      <c r="O18" s="210"/>
      <c r="P18" s="210">
        <v>4</v>
      </c>
      <c r="Q18" s="320"/>
      <c r="R18" s="185"/>
    </row>
    <row r="19" spans="1:18" ht="48.75" customHeight="1" x14ac:dyDescent="0.25">
      <c r="A19" s="177">
        <f t="shared" si="0"/>
        <v>13</v>
      </c>
      <c r="B19" s="199" t="s">
        <v>388</v>
      </c>
      <c r="C19" s="319" t="s">
        <v>451</v>
      </c>
      <c r="D19" s="318" t="s">
        <v>504</v>
      </c>
      <c r="E19" s="206" t="s">
        <v>507</v>
      </c>
      <c r="F19" s="211">
        <v>10</v>
      </c>
      <c r="G19" s="315" t="s">
        <v>562</v>
      </c>
      <c r="H19" s="210">
        <v>0.4</v>
      </c>
      <c r="I19" s="209">
        <v>2</v>
      </c>
      <c r="J19" s="210"/>
      <c r="K19" s="210"/>
      <c r="L19" s="210">
        <v>2</v>
      </c>
      <c r="M19" s="210"/>
      <c r="N19" s="210"/>
      <c r="O19" s="210"/>
      <c r="P19" s="210">
        <v>2</v>
      </c>
      <c r="Q19" s="320"/>
    </row>
    <row r="20" spans="1:18" ht="30" customHeight="1" x14ac:dyDescent="0.25">
      <c r="A20" s="177">
        <f t="shared" si="0"/>
        <v>14</v>
      </c>
      <c r="B20" s="199" t="s">
        <v>388</v>
      </c>
      <c r="C20" s="319" t="s">
        <v>451</v>
      </c>
      <c r="D20" s="318" t="s">
        <v>504</v>
      </c>
      <c r="E20" s="206" t="s">
        <v>507</v>
      </c>
      <c r="F20" s="211">
        <v>10</v>
      </c>
      <c r="G20" s="315" t="s">
        <v>556</v>
      </c>
      <c r="H20" s="210">
        <v>0.4</v>
      </c>
      <c r="I20" s="209">
        <v>2</v>
      </c>
      <c r="J20" s="210"/>
      <c r="K20" s="210"/>
      <c r="L20" s="210">
        <v>2</v>
      </c>
      <c r="M20" s="210"/>
      <c r="N20" s="210"/>
      <c r="O20" s="210"/>
      <c r="P20" s="210">
        <v>2</v>
      </c>
      <c r="Q20" s="320"/>
    </row>
    <row r="21" spans="1:18" ht="30" customHeight="1" x14ac:dyDescent="0.25">
      <c r="A21" s="177">
        <f t="shared" si="0"/>
        <v>15</v>
      </c>
      <c r="B21" s="199" t="s">
        <v>388</v>
      </c>
      <c r="C21" s="319" t="s">
        <v>451</v>
      </c>
      <c r="D21" s="318" t="s">
        <v>504</v>
      </c>
      <c r="E21" s="206" t="s">
        <v>507</v>
      </c>
      <c r="F21" s="211">
        <v>10</v>
      </c>
      <c r="G21" s="315" t="s">
        <v>563</v>
      </c>
      <c r="H21" s="210">
        <v>0.4</v>
      </c>
      <c r="I21" s="209">
        <v>4</v>
      </c>
      <c r="J21" s="210"/>
      <c r="K21" s="210"/>
      <c r="L21" s="210">
        <v>4</v>
      </c>
      <c r="M21" s="210"/>
      <c r="N21" s="210"/>
      <c r="O21" s="210"/>
      <c r="P21" s="210">
        <v>4</v>
      </c>
      <c r="Q21" s="320"/>
    </row>
    <row r="22" spans="1:18" x14ac:dyDescent="0.25">
      <c r="A22" s="167"/>
      <c r="B22" s="196"/>
      <c r="C22" s="196"/>
      <c r="D22" s="196"/>
      <c r="E22" s="196"/>
      <c r="F22" s="196"/>
      <c r="G22" s="196"/>
      <c r="H22" s="196"/>
      <c r="I22" s="196">
        <f>SUM(I7:I21)</f>
        <v>33</v>
      </c>
      <c r="J22" s="196"/>
      <c r="K22" s="196"/>
      <c r="L22" s="196"/>
      <c r="M22" s="196"/>
      <c r="N22" s="196"/>
      <c r="O22" s="196"/>
      <c r="P22" s="196"/>
      <c r="Q22" s="167"/>
    </row>
    <row r="23" spans="1:18" ht="15.75" x14ac:dyDescent="0.25">
      <c r="A23" s="167"/>
      <c r="B23" s="196"/>
      <c r="C23" s="196"/>
      <c r="D23" s="196"/>
      <c r="E23" s="672" t="s">
        <v>387</v>
      </c>
      <c r="F23" s="673"/>
      <c r="G23" s="673"/>
      <c r="H23" s="673"/>
      <c r="I23" s="673"/>
      <c r="J23" s="197"/>
      <c r="K23" s="197"/>
      <c r="L23" s="197"/>
      <c r="M23" s="197"/>
      <c r="N23" s="196"/>
      <c r="Q23" s="167"/>
    </row>
    <row r="24" spans="1:18" x14ac:dyDescent="0.25">
      <c r="A24" s="167"/>
      <c r="B24" s="167"/>
      <c r="C24" s="167"/>
      <c r="D24" s="167"/>
      <c r="E24" s="198"/>
      <c r="F24" s="198" t="s">
        <v>384</v>
      </c>
      <c r="G24" s="198"/>
      <c r="H24" s="198" t="s">
        <v>21</v>
      </c>
      <c r="I24" s="198"/>
      <c r="J24" s="198"/>
      <c r="K24" s="198" t="s">
        <v>385</v>
      </c>
      <c r="M24" s="198" t="s">
        <v>386</v>
      </c>
      <c r="N24" s="167"/>
      <c r="Q24" s="167"/>
    </row>
    <row r="25" spans="1:18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8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8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8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8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8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8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8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</sheetData>
  <autoFilter ref="A6:Q21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3:I23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9"/>
  <sheetViews>
    <sheetView view="pageBreakPreview" zoomScale="91" zoomScaleNormal="100" zoomScaleSheetLayoutView="91" workbookViewId="0">
      <selection activeCell="I4" sqref="I4:I5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7" x14ac:dyDescent="0.25">
      <c r="A2" s="167"/>
      <c r="B2" s="680" t="s">
        <v>408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7" ht="47.25" customHeight="1" x14ac:dyDescent="0.25">
      <c r="A3" s="671" t="s">
        <v>367</v>
      </c>
      <c r="B3" s="716" t="s">
        <v>368</v>
      </c>
      <c r="C3" s="713" t="s">
        <v>369</v>
      </c>
      <c r="D3" s="720" t="s">
        <v>370</v>
      </c>
      <c r="E3" s="722" t="s">
        <v>371</v>
      </c>
      <c r="F3" s="723"/>
      <c r="G3" s="722" t="s">
        <v>372</v>
      </c>
      <c r="H3" s="723"/>
      <c r="I3" s="715" t="s">
        <v>373</v>
      </c>
      <c r="J3" s="710"/>
      <c r="K3" s="710"/>
      <c r="L3" s="710"/>
      <c r="M3" s="710"/>
      <c r="N3" s="710"/>
      <c r="O3" s="710"/>
      <c r="P3" s="710"/>
      <c r="Q3" s="710"/>
    </row>
    <row r="4" spans="1:17" ht="59.25" customHeight="1" x14ac:dyDescent="0.25">
      <c r="A4" s="671"/>
      <c r="B4" s="717"/>
      <c r="C4" s="719"/>
      <c r="D4" s="721"/>
      <c r="E4" s="713" t="s">
        <v>374</v>
      </c>
      <c r="F4" s="711" t="s">
        <v>375</v>
      </c>
      <c r="G4" s="713" t="s">
        <v>376</v>
      </c>
      <c r="H4" s="711" t="s">
        <v>377</v>
      </c>
      <c r="I4" s="715" t="s">
        <v>378</v>
      </c>
      <c r="J4" s="715" t="s">
        <v>233</v>
      </c>
      <c r="K4" s="715"/>
      <c r="L4" s="715"/>
      <c r="M4" s="715" t="s">
        <v>379</v>
      </c>
      <c r="N4" s="710"/>
      <c r="O4" s="710"/>
      <c r="P4" s="710"/>
      <c r="Q4" s="710" t="s">
        <v>234</v>
      </c>
    </row>
    <row r="5" spans="1:17" ht="105" customHeight="1" x14ac:dyDescent="0.25">
      <c r="A5" s="671"/>
      <c r="B5" s="718"/>
      <c r="C5" s="714"/>
      <c r="D5" s="721"/>
      <c r="E5" s="714"/>
      <c r="F5" s="712"/>
      <c r="G5" s="714"/>
      <c r="H5" s="712"/>
      <c r="I5" s="715"/>
      <c r="J5" s="205" t="s">
        <v>238</v>
      </c>
      <c r="K5" s="205" t="s">
        <v>239</v>
      </c>
      <c r="L5" s="205" t="s">
        <v>240</v>
      </c>
      <c r="M5" s="205" t="s">
        <v>380</v>
      </c>
      <c r="N5" s="205" t="s">
        <v>381</v>
      </c>
      <c r="O5" s="205" t="s">
        <v>382</v>
      </c>
      <c r="P5" s="205" t="s">
        <v>383</v>
      </c>
      <c r="Q5" s="710"/>
    </row>
    <row r="6" spans="1:17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7" s="185" customFormat="1" ht="30" customHeight="1" x14ac:dyDescent="0.25">
      <c r="A7" s="170">
        <v>1</v>
      </c>
      <c r="B7" s="199" t="s">
        <v>388</v>
      </c>
      <c r="C7" s="200"/>
      <c r="D7" s="178"/>
      <c r="E7" s="187"/>
      <c r="F7" s="187"/>
      <c r="G7" s="186"/>
      <c r="H7" s="188"/>
      <c r="I7" s="201"/>
      <c r="J7" s="172"/>
      <c r="K7" s="172"/>
      <c r="L7" s="172"/>
      <c r="M7" s="187"/>
      <c r="N7" s="202"/>
      <c r="O7" s="202"/>
      <c r="P7" s="172"/>
      <c r="Q7" s="170"/>
    </row>
    <row r="8" spans="1:17" x14ac:dyDescent="0.25">
      <c r="A8" s="167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67"/>
    </row>
    <row r="9" spans="1:17" ht="15.75" x14ac:dyDescent="0.25">
      <c r="A9" s="167"/>
      <c r="B9" s="196"/>
      <c r="C9" s="196"/>
      <c r="D9" s="196"/>
      <c r="E9" s="672" t="s">
        <v>387</v>
      </c>
      <c r="F9" s="673"/>
      <c r="G9" s="673"/>
      <c r="H9" s="673"/>
      <c r="I9" s="673"/>
      <c r="J9" s="197"/>
      <c r="K9" s="197"/>
      <c r="L9" s="197"/>
      <c r="M9" s="197"/>
      <c r="N9" s="196"/>
      <c r="Q9" s="167"/>
    </row>
    <row r="10" spans="1:17" x14ac:dyDescent="0.25">
      <c r="A10" s="167"/>
      <c r="B10" s="167"/>
      <c r="C10" s="167"/>
      <c r="D10" s="167"/>
      <c r="E10" s="198"/>
      <c r="F10" s="198" t="s">
        <v>384</v>
      </c>
      <c r="G10" s="198"/>
      <c r="H10" s="198" t="s">
        <v>21</v>
      </c>
      <c r="I10" s="198"/>
      <c r="J10" s="198"/>
      <c r="K10" s="198" t="s">
        <v>385</v>
      </c>
      <c r="M10" s="198" t="s">
        <v>386</v>
      </c>
      <c r="N10" s="167"/>
      <c r="Q10" s="167"/>
    </row>
    <row r="11" spans="1:17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</row>
    <row r="12" spans="1:17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7" x14ac:dyDescent="0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  <row r="14" spans="1:17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5" spans="1:17" x14ac:dyDescent="0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</row>
    <row r="16" spans="1:17" x14ac:dyDescent="0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x14ac:dyDescent="0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x14ac:dyDescent="0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</row>
    <row r="22" spans="1:17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</sheetData>
  <autoFilter ref="A6:Q7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9:I9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1"/>
  <sheetViews>
    <sheetView view="pageBreakPreview" topLeftCell="A13" zoomScale="91" zoomScaleNormal="100" zoomScaleSheetLayoutView="91" workbookViewId="0">
      <selection activeCell="C17" sqref="C17:P28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7" x14ac:dyDescent="0.25">
      <c r="A2" s="167"/>
      <c r="B2" s="680" t="s">
        <v>414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7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7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7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7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7" ht="45" x14ac:dyDescent="0.25">
      <c r="A7" s="174">
        <v>1</v>
      </c>
      <c r="B7" s="247" t="s">
        <v>1</v>
      </c>
      <c r="C7" s="175" t="s">
        <v>485</v>
      </c>
      <c r="D7" s="175" t="s">
        <v>488</v>
      </c>
      <c r="E7" s="175" t="s">
        <v>394</v>
      </c>
      <c r="F7" s="174">
        <v>10</v>
      </c>
      <c r="G7" s="174" t="s">
        <v>399</v>
      </c>
      <c r="H7" s="174">
        <v>0.4</v>
      </c>
      <c r="I7" s="174">
        <v>1</v>
      </c>
      <c r="J7" s="174"/>
      <c r="K7" s="174"/>
      <c r="L7" s="172">
        <v>1</v>
      </c>
      <c r="M7" s="174"/>
      <c r="N7" s="174"/>
      <c r="O7" s="174"/>
      <c r="P7" s="174">
        <v>1</v>
      </c>
      <c r="Q7" s="183"/>
    </row>
    <row r="8" spans="1:17" ht="45" x14ac:dyDescent="0.25">
      <c r="A8" s="174">
        <v>2</v>
      </c>
      <c r="B8" s="247" t="s">
        <v>1</v>
      </c>
      <c r="C8" s="199" t="s">
        <v>485</v>
      </c>
      <c r="D8" s="175" t="s">
        <v>483</v>
      </c>
      <c r="E8" s="175" t="s">
        <v>498</v>
      </c>
      <c r="F8" s="174">
        <v>10</v>
      </c>
      <c r="G8" s="174" t="s">
        <v>398</v>
      </c>
      <c r="H8" s="174">
        <v>0.4</v>
      </c>
      <c r="I8" s="174">
        <v>1</v>
      </c>
      <c r="J8" s="174"/>
      <c r="K8" s="174"/>
      <c r="L8" s="172">
        <v>1</v>
      </c>
      <c r="M8" s="174"/>
      <c r="N8" s="174"/>
      <c r="O8" s="174"/>
      <c r="P8" s="174">
        <v>1</v>
      </c>
      <c r="Q8" s="183"/>
    </row>
    <row r="9" spans="1:17" ht="45" x14ac:dyDescent="0.25">
      <c r="A9" s="174">
        <v>3</v>
      </c>
      <c r="B9" s="247" t="s">
        <v>1</v>
      </c>
      <c r="C9" s="199" t="s">
        <v>485</v>
      </c>
      <c r="D9" s="175" t="s">
        <v>483</v>
      </c>
      <c r="E9" s="175" t="s">
        <v>393</v>
      </c>
      <c r="F9" s="174">
        <v>10</v>
      </c>
      <c r="G9" s="174" t="s">
        <v>479</v>
      </c>
      <c r="H9" s="174">
        <v>0.4</v>
      </c>
      <c r="I9" s="174">
        <v>1</v>
      </c>
      <c r="J9" s="174"/>
      <c r="K9" s="174"/>
      <c r="L9" s="172">
        <v>1</v>
      </c>
      <c r="M9" s="174"/>
      <c r="N9" s="174"/>
      <c r="O9" s="174"/>
      <c r="P9" s="174">
        <v>1</v>
      </c>
      <c r="Q9" s="183"/>
    </row>
    <row r="10" spans="1:17" ht="45" x14ac:dyDescent="0.25">
      <c r="A10" s="174">
        <v>4</v>
      </c>
      <c r="B10" s="247" t="s">
        <v>1</v>
      </c>
      <c r="C10" s="199" t="s">
        <v>486</v>
      </c>
      <c r="D10" s="175" t="s">
        <v>488</v>
      </c>
      <c r="E10" s="175" t="s">
        <v>456</v>
      </c>
      <c r="F10" s="174">
        <v>10</v>
      </c>
      <c r="G10" s="174" t="s">
        <v>400</v>
      </c>
      <c r="H10" s="174">
        <v>0.4</v>
      </c>
      <c r="I10" s="174">
        <v>1</v>
      </c>
      <c r="J10" s="174"/>
      <c r="K10" s="174"/>
      <c r="L10" s="172">
        <v>1</v>
      </c>
      <c r="M10" s="174"/>
      <c r="N10" s="174"/>
      <c r="O10" s="174"/>
      <c r="P10" s="174">
        <v>1</v>
      </c>
      <c r="Q10" s="183"/>
    </row>
    <row r="11" spans="1:17" ht="45" x14ac:dyDescent="0.25">
      <c r="A11" s="174">
        <v>5</v>
      </c>
      <c r="B11" s="247" t="s">
        <v>1</v>
      </c>
      <c r="C11" s="199" t="s">
        <v>486</v>
      </c>
      <c r="D11" s="175" t="s">
        <v>490</v>
      </c>
      <c r="E11" s="175" t="s">
        <v>455</v>
      </c>
      <c r="F11" s="174">
        <v>10</v>
      </c>
      <c r="G11" s="174" t="s">
        <v>541</v>
      </c>
      <c r="H11" s="174">
        <v>0.4</v>
      </c>
      <c r="I11" s="174">
        <v>1</v>
      </c>
      <c r="J11" s="174"/>
      <c r="K11" s="174"/>
      <c r="L11" s="172">
        <v>1</v>
      </c>
      <c r="M11" s="174"/>
      <c r="N11" s="174"/>
      <c r="O11" s="174"/>
      <c r="P11" s="174">
        <v>1</v>
      </c>
      <c r="Q11" s="183"/>
    </row>
    <row r="12" spans="1:17" ht="45" x14ac:dyDescent="0.25">
      <c r="A12" s="174">
        <v>6</v>
      </c>
      <c r="B12" s="247" t="s">
        <v>1</v>
      </c>
      <c r="C12" s="199" t="s">
        <v>486</v>
      </c>
      <c r="D12" s="175" t="s">
        <v>490</v>
      </c>
      <c r="E12" s="199" t="s">
        <v>455</v>
      </c>
      <c r="F12" s="174">
        <v>10</v>
      </c>
      <c r="G12" s="174" t="s">
        <v>469</v>
      </c>
      <c r="H12" s="174">
        <v>0.4</v>
      </c>
      <c r="I12" s="174">
        <v>1</v>
      </c>
      <c r="J12" s="174"/>
      <c r="K12" s="174"/>
      <c r="L12" s="172">
        <v>1</v>
      </c>
      <c r="M12" s="174"/>
      <c r="N12" s="174"/>
      <c r="O12" s="174"/>
      <c r="P12" s="174">
        <v>1</v>
      </c>
      <c r="Q12" s="183"/>
    </row>
    <row r="13" spans="1:17" ht="45" x14ac:dyDescent="0.25">
      <c r="A13" s="174">
        <v>7</v>
      </c>
      <c r="B13" s="247" t="s">
        <v>1</v>
      </c>
      <c r="C13" s="199" t="s">
        <v>486</v>
      </c>
      <c r="D13" s="175" t="s">
        <v>490</v>
      </c>
      <c r="E13" s="199" t="s">
        <v>455</v>
      </c>
      <c r="F13" s="174">
        <v>10</v>
      </c>
      <c r="G13" s="174" t="s">
        <v>470</v>
      </c>
      <c r="H13" s="174">
        <v>0.4</v>
      </c>
      <c r="I13" s="174">
        <v>1</v>
      </c>
      <c r="J13" s="174"/>
      <c r="K13" s="174"/>
      <c r="L13" s="172">
        <v>1</v>
      </c>
      <c r="M13" s="174"/>
      <c r="N13" s="174"/>
      <c r="O13" s="174"/>
      <c r="P13" s="174">
        <v>1</v>
      </c>
      <c r="Q13" s="183"/>
    </row>
    <row r="14" spans="1:17" ht="45" x14ac:dyDescent="0.25">
      <c r="A14" s="174">
        <v>8</v>
      </c>
      <c r="B14" s="247" t="s">
        <v>1</v>
      </c>
      <c r="C14" s="199" t="s">
        <v>451</v>
      </c>
      <c r="D14" s="175" t="s">
        <v>504</v>
      </c>
      <c r="E14" s="199" t="s">
        <v>507</v>
      </c>
      <c r="F14" s="174">
        <v>10</v>
      </c>
      <c r="G14" s="174" t="s">
        <v>515</v>
      </c>
      <c r="H14" s="174">
        <v>0.4</v>
      </c>
      <c r="I14" s="174">
        <v>2</v>
      </c>
      <c r="J14" s="174"/>
      <c r="K14" s="174"/>
      <c r="L14" s="172">
        <v>2</v>
      </c>
      <c r="M14" s="174"/>
      <c r="N14" s="174"/>
      <c r="O14" s="174"/>
      <c r="P14" s="174">
        <v>2</v>
      </c>
      <c r="Q14" s="183"/>
    </row>
    <row r="15" spans="1:17" ht="45" x14ac:dyDescent="0.25">
      <c r="A15" s="174">
        <v>9</v>
      </c>
      <c r="B15" s="247" t="s">
        <v>1</v>
      </c>
      <c r="C15" s="175" t="s">
        <v>451</v>
      </c>
      <c r="D15" s="175" t="s">
        <v>504</v>
      </c>
      <c r="E15" s="199" t="s">
        <v>494</v>
      </c>
      <c r="F15" s="174">
        <v>10</v>
      </c>
      <c r="G15" s="174" t="s">
        <v>510</v>
      </c>
      <c r="H15" s="174">
        <v>0.4</v>
      </c>
      <c r="I15" s="174">
        <v>4</v>
      </c>
      <c r="J15" s="174"/>
      <c r="K15" s="174"/>
      <c r="L15" s="172">
        <v>4</v>
      </c>
      <c r="M15" s="174"/>
      <c r="N15" s="174"/>
      <c r="O15" s="174"/>
      <c r="P15" s="174">
        <v>4</v>
      </c>
      <c r="Q15" s="183"/>
    </row>
    <row r="16" spans="1:17" ht="45" x14ac:dyDescent="0.25">
      <c r="A16" s="174">
        <v>10</v>
      </c>
      <c r="B16" s="247" t="s">
        <v>1</v>
      </c>
      <c r="C16" s="175" t="s">
        <v>451</v>
      </c>
      <c r="D16" s="175" t="s">
        <v>504</v>
      </c>
      <c r="E16" s="199" t="s">
        <v>494</v>
      </c>
      <c r="F16" s="174">
        <v>10</v>
      </c>
      <c r="G16" s="174" t="s">
        <v>512</v>
      </c>
      <c r="H16" s="174">
        <v>0.4</v>
      </c>
      <c r="I16" s="174">
        <v>3</v>
      </c>
      <c r="J16" s="174"/>
      <c r="K16" s="174"/>
      <c r="L16" s="172">
        <v>3</v>
      </c>
      <c r="M16" s="174"/>
      <c r="N16" s="174"/>
      <c r="O16" s="174"/>
      <c r="P16" s="174">
        <v>3</v>
      </c>
      <c r="Q16" s="183"/>
    </row>
    <row r="17" spans="1:17" ht="45" x14ac:dyDescent="0.25">
      <c r="A17" s="174">
        <v>11</v>
      </c>
      <c r="B17" s="247" t="s">
        <v>1</v>
      </c>
      <c r="C17" s="175" t="s">
        <v>451</v>
      </c>
      <c r="D17" s="175" t="s">
        <v>504</v>
      </c>
      <c r="E17" s="199" t="s">
        <v>494</v>
      </c>
      <c r="F17" s="174">
        <v>10</v>
      </c>
      <c r="G17" s="174" t="s">
        <v>514</v>
      </c>
      <c r="H17" s="174">
        <v>0.4</v>
      </c>
      <c r="I17" s="174">
        <v>2</v>
      </c>
      <c r="J17" s="174"/>
      <c r="K17" s="174"/>
      <c r="L17" s="172">
        <v>2</v>
      </c>
      <c r="M17" s="174"/>
      <c r="N17" s="174"/>
      <c r="O17" s="174"/>
      <c r="P17" s="174">
        <v>2</v>
      </c>
      <c r="Q17" s="183"/>
    </row>
    <row r="18" spans="1:17" ht="45" x14ac:dyDescent="0.25">
      <c r="A18" s="174">
        <v>12</v>
      </c>
      <c r="B18" s="247" t="s">
        <v>1</v>
      </c>
      <c r="C18" s="199" t="s">
        <v>451</v>
      </c>
      <c r="D18" s="175" t="s">
        <v>504</v>
      </c>
      <c r="E18" s="199" t="s">
        <v>494</v>
      </c>
      <c r="F18" s="174">
        <v>10</v>
      </c>
      <c r="G18" s="174" t="s">
        <v>481</v>
      </c>
      <c r="H18" s="174">
        <v>0.4</v>
      </c>
      <c r="I18" s="174">
        <v>5</v>
      </c>
      <c r="J18" s="174"/>
      <c r="K18" s="174"/>
      <c r="L18" s="172">
        <v>5</v>
      </c>
      <c r="M18" s="174"/>
      <c r="N18" s="174"/>
      <c r="O18" s="174"/>
      <c r="P18" s="174">
        <v>5</v>
      </c>
      <c r="Q18" s="183"/>
    </row>
    <row r="19" spans="1:17" ht="45" x14ac:dyDescent="0.25">
      <c r="A19" s="174">
        <v>13</v>
      </c>
      <c r="B19" s="247" t="s">
        <v>1</v>
      </c>
      <c r="C19" s="199" t="s">
        <v>451</v>
      </c>
      <c r="D19" s="175" t="s">
        <v>504</v>
      </c>
      <c r="E19" s="199" t="s">
        <v>494</v>
      </c>
      <c r="F19" s="174">
        <v>10</v>
      </c>
      <c r="G19" s="174" t="s">
        <v>513</v>
      </c>
      <c r="H19" s="174">
        <v>0.4</v>
      </c>
      <c r="I19" s="174">
        <v>1</v>
      </c>
      <c r="J19" s="174"/>
      <c r="K19" s="174"/>
      <c r="L19" s="172">
        <v>1</v>
      </c>
      <c r="M19" s="174"/>
      <c r="N19" s="174"/>
      <c r="O19" s="174"/>
      <c r="P19" s="174">
        <v>1</v>
      </c>
      <c r="Q19" s="183"/>
    </row>
    <row r="20" spans="1:17" ht="45" x14ac:dyDescent="0.25">
      <c r="A20" s="174">
        <v>14</v>
      </c>
      <c r="B20" s="247" t="s">
        <v>1</v>
      </c>
      <c r="C20" s="199" t="s">
        <v>451</v>
      </c>
      <c r="D20" s="175" t="s">
        <v>504</v>
      </c>
      <c r="E20" s="199" t="s">
        <v>494</v>
      </c>
      <c r="F20" s="174">
        <v>10</v>
      </c>
      <c r="G20" s="174" t="s">
        <v>511</v>
      </c>
      <c r="H20" s="174">
        <v>0.4</v>
      </c>
      <c r="I20" s="174">
        <v>2</v>
      </c>
      <c r="J20" s="174"/>
      <c r="K20" s="174"/>
      <c r="L20" s="172">
        <v>2</v>
      </c>
      <c r="M20" s="174"/>
      <c r="N20" s="174"/>
      <c r="O20" s="174"/>
      <c r="P20" s="174">
        <v>2</v>
      </c>
      <c r="Q20" s="183"/>
    </row>
    <row r="21" spans="1:17" ht="45" x14ac:dyDescent="0.25">
      <c r="A21" s="174">
        <v>15</v>
      </c>
      <c r="B21" s="247" t="s">
        <v>1</v>
      </c>
      <c r="C21" s="199" t="s">
        <v>451</v>
      </c>
      <c r="D21" s="175" t="s">
        <v>504</v>
      </c>
      <c r="E21" s="199" t="s">
        <v>494</v>
      </c>
      <c r="F21" s="174">
        <v>10</v>
      </c>
      <c r="G21" s="174" t="s">
        <v>523</v>
      </c>
      <c r="H21" s="174">
        <v>0.4</v>
      </c>
      <c r="I21" s="174">
        <v>1</v>
      </c>
      <c r="J21" s="174"/>
      <c r="K21" s="174"/>
      <c r="L21" s="172">
        <v>1</v>
      </c>
      <c r="M21" s="174"/>
      <c r="N21" s="174"/>
      <c r="O21" s="174"/>
      <c r="P21" s="174">
        <v>1</v>
      </c>
      <c r="Q21" s="183"/>
    </row>
    <row r="22" spans="1:17" ht="45" x14ac:dyDescent="0.25">
      <c r="A22" s="174">
        <v>16</v>
      </c>
      <c r="B22" s="247" t="s">
        <v>1</v>
      </c>
      <c r="C22" s="199" t="s">
        <v>495</v>
      </c>
      <c r="D22" s="175" t="s">
        <v>452</v>
      </c>
      <c r="E22" s="199" t="s">
        <v>494</v>
      </c>
      <c r="F22" s="174">
        <v>10</v>
      </c>
      <c r="G22" s="174" t="s">
        <v>460</v>
      </c>
      <c r="H22" s="174">
        <v>0.4</v>
      </c>
      <c r="I22" s="174">
        <v>2</v>
      </c>
      <c r="J22" s="174"/>
      <c r="K22" s="174"/>
      <c r="L22" s="172">
        <v>2</v>
      </c>
      <c r="M22" s="174"/>
      <c r="N22" s="174"/>
      <c r="O22" s="174"/>
      <c r="P22" s="174">
        <v>2</v>
      </c>
      <c r="Q22" s="175"/>
    </row>
    <row r="23" spans="1:17" ht="45" x14ac:dyDescent="0.25">
      <c r="A23" s="174">
        <v>17</v>
      </c>
      <c r="B23" s="247" t="s">
        <v>1</v>
      </c>
      <c r="C23" s="199" t="s">
        <v>495</v>
      </c>
      <c r="D23" s="175" t="s">
        <v>452</v>
      </c>
      <c r="E23" s="199" t="s">
        <v>459</v>
      </c>
      <c r="F23" s="174">
        <v>10</v>
      </c>
      <c r="G23" s="174" t="s">
        <v>461</v>
      </c>
      <c r="H23" s="174">
        <v>0.4</v>
      </c>
      <c r="I23" s="174">
        <v>3</v>
      </c>
      <c r="J23" s="174"/>
      <c r="K23" s="174"/>
      <c r="L23" s="172">
        <v>3</v>
      </c>
      <c r="M23" s="174"/>
      <c r="N23" s="174"/>
      <c r="O23" s="174"/>
      <c r="P23" s="174">
        <v>3</v>
      </c>
      <c r="Q23" s="175"/>
    </row>
    <row r="24" spans="1:17" ht="45" x14ac:dyDescent="0.25">
      <c r="A24" s="174">
        <v>18</v>
      </c>
      <c r="B24" s="247" t="s">
        <v>1</v>
      </c>
      <c r="C24" s="199" t="s">
        <v>495</v>
      </c>
      <c r="D24" s="175" t="s">
        <v>452</v>
      </c>
      <c r="E24" s="199" t="s">
        <v>459</v>
      </c>
      <c r="F24" s="174">
        <v>10</v>
      </c>
      <c r="G24" s="174" t="s">
        <v>462</v>
      </c>
      <c r="H24" s="174">
        <v>0.4</v>
      </c>
      <c r="I24" s="174">
        <v>1</v>
      </c>
      <c r="J24" s="174"/>
      <c r="K24" s="174"/>
      <c r="L24" s="172">
        <v>1</v>
      </c>
      <c r="M24" s="174"/>
      <c r="N24" s="174"/>
      <c r="O24" s="174"/>
      <c r="P24" s="174">
        <v>1</v>
      </c>
      <c r="Q24" s="175"/>
    </row>
    <row r="25" spans="1:17" ht="45" x14ac:dyDescent="0.25">
      <c r="A25" s="174">
        <v>19</v>
      </c>
      <c r="B25" s="247" t="s">
        <v>1</v>
      </c>
      <c r="C25" s="199" t="s">
        <v>495</v>
      </c>
      <c r="D25" s="175" t="s">
        <v>452</v>
      </c>
      <c r="E25" s="199" t="s">
        <v>459</v>
      </c>
      <c r="F25" s="174">
        <v>10</v>
      </c>
      <c r="G25" s="174" t="s">
        <v>464</v>
      </c>
      <c r="H25" s="174">
        <v>0.4</v>
      </c>
      <c r="I25" s="174">
        <v>3</v>
      </c>
      <c r="J25" s="174"/>
      <c r="K25" s="174"/>
      <c r="L25" s="172">
        <v>3</v>
      </c>
      <c r="M25" s="174"/>
      <c r="N25" s="174"/>
      <c r="O25" s="174"/>
      <c r="P25" s="174">
        <v>3</v>
      </c>
      <c r="Q25" s="175"/>
    </row>
    <row r="26" spans="1:17" ht="45" x14ac:dyDescent="0.25">
      <c r="A26" s="174">
        <v>20</v>
      </c>
      <c r="B26" s="247" t="s">
        <v>1</v>
      </c>
      <c r="C26" s="199" t="s">
        <v>495</v>
      </c>
      <c r="D26" s="175" t="s">
        <v>452</v>
      </c>
      <c r="E26" s="199" t="s">
        <v>459</v>
      </c>
      <c r="F26" s="174">
        <v>10</v>
      </c>
      <c r="G26" s="174" t="s">
        <v>463</v>
      </c>
      <c r="H26" s="174">
        <v>0.4</v>
      </c>
      <c r="I26" s="174">
        <v>4</v>
      </c>
      <c r="J26" s="174"/>
      <c r="K26" s="174"/>
      <c r="L26" s="172">
        <v>4</v>
      </c>
      <c r="M26" s="174"/>
      <c r="N26" s="174"/>
      <c r="O26" s="174"/>
      <c r="P26" s="174">
        <v>4</v>
      </c>
      <c r="Q26" s="175"/>
    </row>
    <row r="27" spans="1:17" ht="45" x14ac:dyDescent="0.25">
      <c r="A27" s="174">
        <v>21</v>
      </c>
      <c r="B27" s="247" t="s">
        <v>1</v>
      </c>
      <c r="C27" s="199" t="s">
        <v>495</v>
      </c>
      <c r="D27" s="175" t="s">
        <v>452</v>
      </c>
      <c r="E27" s="199" t="s">
        <v>459</v>
      </c>
      <c r="F27" s="174">
        <v>10</v>
      </c>
      <c r="G27" s="174" t="s">
        <v>465</v>
      </c>
      <c r="H27" s="174">
        <v>0.4</v>
      </c>
      <c r="I27" s="174">
        <v>2</v>
      </c>
      <c r="J27" s="174"/>
      <c r="K27" s="174"/>
      <c r="L27" s="172">
        <v>2</v>
      </c>
      <c r="M27" s="174"/>
      <c r="N27" s="174"/>
      <c r="O27" s="174"/>
      <c r="P27" s="174">
        <v>2</v>
      </c>
      <c r="Q27" s="175"/>
    </row>
    <row r="28" spans="1:17" ht="45" x14ac:dyDescent="0.25">
      <c r="A28" s="174">
        <v>22</v>
      </c>
      <c r="B28" s="247" t="s">
        <v>1</v>
      </c>
      <c r="C28" s="199" t="s">
        <v>495</v>
      </c>
      <c r="D28" s="175" t="s">
        <v>452</v>
      </c>
      <c r="E28" s="199" t="s">
        <v>459</v>
      </c>
      <c r="F28" s="174">
        <v>10</v>
      </c>
      <c r="G28" s="174" t="s">
        <v>466</v>
      </c>
      <c r="H28" s="174">
        <v>0.4</v>
      </c>
      <c r="I28" s="174">
        <v>2</v>
      </c>
      <c r="J28" s="174"/>
      <c r="K28" s="174"/>
      <c r="L28" s="172">
        <v>2</v>
      </c>
      <c r="M28" s="174"/>
      <c r="N28" s="174"/>
      <c r="O28" s="174"/>
      <c r="P28" s="174">
        <v>2</v>
      </c>
      <c r="Q28" s="175"/>
    </row>
    <row r="29" spans="1:17" ht="45" x14ac:dyDescent="0.25">
      <c r="A29" s="174">
        <v>23</v>
      </c>
      <c r="B29" s="247" t="s">
        <v>1</v>
      </c>
      <c r="C29" s="199" t="s">
        <v>495</v>
      </c>
      <c r="D29" s="175" t="s">
        <v>452</v>
      </c>
      <c r="E29" s="199" t="s">
        <v>459</v>
      </c>
      <c r="F29" s="174">
        <v>10</v>
      </c>
      <c r="G29" s="174" t="s">
        <v>467</v>
      </c>
      <c r="H29" s="174">
        <v>0.4</v>
      </c>
      <c r="I29" s="174">
        <v>2</v>
      </c>
      <c r="J29" s="174"/>
      <c r="K29" s="174"/>
      <c r="L29" s="172">
        <v>2</v>
      </c>
      <c r="M29" s="174"/>
      <c r="N29" s="174"/>
      <c r="O29" s="174"/>
      <c r="P29" s="174">
        <v>2</v>
      </c>
      <c r="Q29" s="183"/>
    </row>
    <row r="30" spans="1:17" x14ac:dyDescent="0.25">
      <c r="A30" s="167"/>
      <c r="B30" s="196"/>
      <c r="C30" s="196"/>
      <c r="D30" s="196"/>
      <c r="E30" s="196"/>
      <c r="F30" s="196"/>
      <c r="G30" s="196"/>
      <c r="H30" s="196"/>
      <c r="I30" s="196">
        <f>SUM(I7:I29)</f>
        <v>46</v>
      </c>
      <c r="J30" s="196"/>
      <c r="K30" s="196"/>
      <c r="L30" s="196"/>
      <c r="M30" s="196"/>
      <c r="N30" s="196"/>
      <c r="O30" s="196"/>
      <c r="P30" s="196"/>
      <c r="Q30" s="167"/>
    </row>
    <row r="31" spans="1:17" ht="15.75" x14ac:dyDescent="0.25">
      <c r="A31" s="167"/>
      <c r="B31" s="196"/>
      <c r="C31" s="196"/>
      <c r="D31" s="196"/>
      <c r="E31" s="672" t="s">
        <v>387</v>
      </c>
      <c r="F31" s="673"/>
      <c r="G31" s="673"/>
      <c r="H31" s="673"/>
      <c r="I31" s="673"/>
      <c r="J31" s="197"/>
      <c r="K31" s="197"/>
      <c r="L31" s="197"/>
      <c r="M31" s="197"/>
      <c r="N31" s="196"/>
      <c r="Q31" s="167"/>
    </row>
    <row r="32" spans="1:17" x14ac:dyDescent="0.25">
      <c r="A32" s="167"/>
      <c r="B32" s="167"/>
      <c r="C32" s="167"/>
      <c r="D32" s="167"/>
      <c r="E32" s="198"/>
      <c r="F32" s="198" t="s">
        <v>384</v>
      </c>
      <c r="G32" s="198"/>
      <c r="H32" s="198" t="s">
        <v>21</v>
      </c>
      <c r="I32" s="198"/>
      <c r="J32" s="198"/>
      <c r="K32" s="198" t="s">
        <v>385</v>
      </c>
      <c r="M32" s="198" t="s">
        <v>386</v>
      </c>
      <c r="N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  <row r="75" spans="1:17" x14ac:dyDescent="0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</row>
    <row r="76" spans="1:17" x14ac:dyDescent="0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7" spans="1:17" x14ac:dyDescent="0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</row>
    <row r="78" spans="1:17" x14ac:dyDescent="0.2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</row>
    <row r="79" spans="1:17" x14ac:dyDescent="0.2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</row>
    <row r="80" spans="1:17" x14ac:dyDescent="0.25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</row>
    <row r="81" spans="1:17" x14ac:dyDescent="0.2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</row>
  </sheetData>
  <autoFilter ref="A6:Q29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31:I31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67" orientation="landscape" r:id="rId1"/>
  <headerFooter alignWithMargins="0"/>
  <rowBreaks count="1" manualBreakCount="1">
    <brk id="15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3"/>
  <sheetViews>
    <sheetView view="pageBreakPreview" topLeftCell="A7" zoomScale="91" zoomScaleNormal="100" zoomScaleSheetLayoutView="91" workbookViewId="0">
      <selection activeCell="C7" sqref="C7:Q8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7" x14ac:dyDescent="0.25">
      <c r="A2" s="167"/>
      <c r="B2" s="680" t="s">
        <v>415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7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7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7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7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248">
        <v>8</v>
      </c>
      <c r="I6" s="248">
        <v>9</v>
      </c>
      <c r="J6" s="248">
        <v>10</v>
      </c>
      <c r="K6" s="248">
        <v>11</v>
      </c>
      <c r="L6" s="245">
        <v>12</v>
      </c>
      <c r="M6" s="248">
        <v>13</v>
      </c>
      <c r="N6" s="248">
        <v>14</v>
      </c>
      <c r="O6" s="248">
        <v>15</v>
      </c>
      <c r="P6" s="248">
        <v>16</v>
      </c>
      <c r="Q6" s="176">
        <v>17</v>
      </c>
    </row>
    <row r="7" spans="1:17" ht="39" x14ac:dyDescent="0.25">
      <c r="A7" s="174">
        <v>1</v>
      </c>
      <c r="B7" s="199" t="s">
        <v>388</v>
      </c>
      <c r="C7" s="199" t="s">
        <v>390</v>
      </c>
      <c r="D7" s="175" t="s">
        <v>484</v>
      </c>
      <c r="E7" s="175" t="s">
        <v>474</v>
      </c>
      <c r="F7" s="174">
        <v>10</v>
      </c>
      <c r="G7" s="174" t="s">
        <v>475</v>
      </c>
      <c r="H7" s="174">
        <v>0.4</v>
      </c>
      <c r="I7" s="174">
        <v>1</v>
      </c>
      <c r="J7" s="174"/>
      <c r="K7" s="174"/>
      <c r="L7" s="172">
        <v>1</v>
      </c>
      <c r="M7" s="174"/>
      <c r="N7" s="174"/>
      <c r="O7" s="174"/>
      <c r="P7" s="174">
        <v>1</v>
      </c>
      <c r="Q7" s="183"/>
    </row>
    <row r="8" spans="1:17" ht="39" x14ac:dyDescent="0.25">
      <c r="A8" s="174">
        <v>2</v>
      </c>
      <c r="B8" s="199" t="s">
        <v>388</v>
      </c>
      <c r="C8" s="199" t="s">
        <v>390</v>
      </c>
      <c r="D8" s="175" t="s">
        <v>452</v>
      </c>
      <c r="E8" s="175" t="s">
        <v>477</v>
      </c>
      <c r="F8" s="174">
        <v>10</v>
      </c>
      <c r="G8" s="174" t="s">
        <v>476</v>
      </c>
      <c r="H8" s="174">
        <v>0.4</v>
      </c>
      <c r="I8" s="174">
        <v>1</v>
      </c>
      <c r="J8" s="174"/>
      <c r="K8" s="174"/>
      <c r="L8" s="172">
        <v>1</v>
      </c>
      <c r="M8" s="174"/>
      <c r="N8" s="174"/>
      <c r="O8" s="174"/>
      <c r="P8" s="174">
        <v>1</v>
      </c>
      <c r="Q8" s="183"/>
    </row>
    <row r="9" spans="1:17" ht="39" x14ac:dyDescent="0.25">
      <c r="A9" s="174">
        <v>3</v>
      </c>
      <c r="B9" s="199" t="s">
        <v>388</v>
      </c>
      <c r="C9" s="199" t="s">
        <v>390</v>
      </c>
      <c r="D9" s="175" t="s">
        <v>452</v>
      </c>
      <c r="E9" s="175" t="s">
        <v>474</v>
      </c>
      <c r="F9" s="174">
        <v>10</v>
      </c>
      <c r="G9" s="174" t="s">
        <v>478</v>
      </c>
      <c r="H9" s="174">
        <v>0.4</v>
      </c>
      <c r="I9" s="174">
        <v>1</v>
      </c>
      <c r="J9" s="174"/>
      <c r="K9" s="174"/>
      <c r="L9" s="172">
        <v>1</v>
      </c>
      <c r="M9" s="174"/>
      <c r="N9" s="174"/>
      <c r="O9" s="174"/>
      <c r="P9" s="174">
        <v>1</v>
      </c>
      <c r="Q9" s="183"/>
    </row>
    <row r="10" spans="1:17" ht="39" x14ac:dyDescent="0.25">
      <c r="A10" s="174">
        <v>4</v>
      </c>
      <c r="B10" s="199" t="s">
        <v>388</v>
      </c>
      <c r="C10" s="199" t="s">
        <v>390</v>
      </c>
      <c r="D10" s="175" t="s">
        <v>489</v>
      </c>
      <c r="E10" s="175" t="s">
        <v>474</v>
      </c>
      <c r="F10" s="174">
        <v>10</v>
      </c>
      <c r="G10" s="174" t="s">
        <v>475</v>
      </c>
      <c r="H10" s="174">
        <v>0.4</v>
      </c>
      <c r="I10" s="174">
        <v>2</v>
      </c>
      <c r="J10" s="174"/>
      <c r="K10" s="174"/>
      <c r="L10" s="172">
        <v>2</v>
      </c>
      <c r="M10" s="174"/>
      <c r="N10" s="174"/>
      <c r="O10" s="174"/>
      <c r="P10" s="174">
        <v>2</v>
      </c>
      <c r="Q10" s="183"/>
    </row>
    <row r="11" spans="1:17" ht="39" x14ac:dyDescent="0.25">
      <c r="A11" s="174">
        <v>5</v>
      </c>
      <c r="B11" s="199" t="s">
        <v>388</v>
      </c>
      <c r="C11" s="199" t="s">
        <v>451</v>
      </c>
      <c r="D11" s="175" t="s">
        <v>490</v>
      </c>
      <c r="E11" s="175" t="s">
        <v>456</v>
      </c>
      <c r="F11" s="174">
        <v>6</v>
      </c>
      <c r="G11" s="174" t="s">
        <v>472</v>
      </c>
      <c r="H11" s="174">
        <v>0.4</v>
      </c>
      <c r="I11" s="174">
        <v>1</v>
      </c>
      <c r="J11" s="174"/>
      <c r="K11" s="174"/>
      <c r="L11" s="172">
        <v>1</v>
      </c>
      <c r="M11" s="174"/>
      <c r="N11" s="174"/>
      <c r="O11" s="174"/>
      <c r="P11" s="174">
        <v>1</v>
      </c>
      <c r="Q11" s="183"/>
    </row>
    <row r="12" spans="1:17" x14ac:dyDescent="0.25">
      <c r="A12" s="167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67"/>
    </row>
    <row r="13" spans="1:17" ht="15.75" x14ac:dyDescent="0.25">
      <c r="A13" s="167"/>
      <c r="B13" s="196"/>
      <c r="C13" s="196"/>
      <c r="D13" s="196"/>
      <c r="E13" s="672" t="s">
        <v>387</v>
      </c>
      <c r="F13" s="673"/>
      <c r="G13" s="673"/>
      <c r="H13" s="673"/>
      <c r="I13" s="673"/>
      <c r="J13" s="197"/>
      <c r="K13" s="197"/>
      <c r="L13" s="197"/>
      <c r="M13" s="197"/>
      <c r="N13" s="196"/>
      <c r="Q13" s="167"/>
    </row>
    <row r="14" spans="1:17" x14ac:dyDescent="0.25">
      <c r="A14" s="167"/>
      <c r="B14" s="167"/>
      <c r="C14" s="167"/>
      <c r="D14" s="167"/>
      <c r="E14" s="198"/>
      <c r="F14" s="198" t="s">
        <v>384</v>
      </c>
      <c r="G14" s="198"/>
      <c r="H14" s="198" t="s">
        <v>21</v>
      </c>
      <c r="I14" s="198"/>
      <c r="J14" s="198"/>
      <c r="K14" s="198" t="s">
        <v>385</v>
      </c>
      <c r="M14" s="198" t="s">
        <v>386</v>
      </c>
      <c r="N14" s="167"/>
      <c r="Q14" s="167"/>
    </row>
    <row r="15" spans="1:17" x14ac:dyDescent="0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</row>
    <row r="16" spans="1:17" x14ac:dyDescent="0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x14ac:dyDescent="0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x14ac:dyDescent="0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</row>
    <row r="22" spans="1:17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</sheetData>
  <autoFilter ref="A6:Q11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13:I13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7"/>
  <sheetViews>
    <sheetView topLeftCell="A19" zoomScaleNormal="100" zoomScaleSheetLayoutView="91" workbookViewId="0">
      <selection activeCell="O8" sqref="O8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7" x14ac:dyDescent="0.25">
      <c r="A2" s="167"/>
      <c r="B2" s="680" t="s">
        <v>416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7" ht="47.25" customHeight="1" x14ac:dyDescent="0.25">
      <c r="A3" s="710" t="s">
        <v>367</v>
      </c>
      <c r="B3" s="716" t="s">
        <v>368</v>
      </c>
      <c r="C3" s="713" t="s">
        <v>369</v>
      </c>
      <c r="D3" s="720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7" ht="59.25" customHeight="1" x14ac:dyDescent="0.25">
      <c r="A4" s="710"/>
      <c r="B4" s="717"/>
      <c r="C4" s="719"/>
      <c r="D4" s="721"/>
      <c r="E4" s="713" t="s">
        <v>374</v>
      </c>
      <c r="F4" s="711" t="s">
        <v>375</v>
      </c>
      <c r="G4" s="713" t="s">
        <v>376</v>
      </c>
      <c r="H4" s="711" t="s">
        <v>377</v>
      </c>
      <c r="I4" s="715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7" ht="105" customHeight="1" x14ac:dyDescent="0.25">
      <c r="A5" s="710"/>
      <c r="B5" s="718"/>
      <c r="C5" s="714"/>
      <c r="D5" s="721"/>
      <c r="E5" s="714"/>
      <c r="F5" s="712"/>
      <c r="G5" s="714"/>
      <c r="H5" s="712"/>
      <c r="I5" s="715"/>
      <c r="J5" s="205" t="s">
        <v>238</v>
      </c>
      <c r="K5" s="205" t="s">
        <v>239</v>
      </c>
      <c r="L5" s="205" t="s">
        <v>240</v>
      </c>
      <c r="M5" s="205" t="s">
        <v>380</v>
      </c>
      <c r="N5" s="205" t="s">
        <v>381</v>
      </c>
      <c r="O5" s="205" t="s">
        <v>382</v>
      </c>
      <c r="P5" s="205" t="s">
        <v>383</v>
      </c>
      <c r="Q5" s="671"/>
    </row>
    <row r="6" spans="1:17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7" s="185" customFormat="1" ht="30" customHeight="1" x14ac:dyDescent="0.25">
      <c r="A7" s="171">
        <v>1</v>
      </c>
      <c r="B7" s="173" t="s">
        <v>388</v>
      </c>
      <c r="C7" s="240" t="s">
        <v>485</v>
      </c>
      <c r="D7" s="221" t="s">
        <v>488</v>
      </c>
      <c r="E7" s="241" t="s">
        <v>394</v>
      </c>
      <c r="F7" s="241">
        <v>10</v>
      </c>
      <c r="G7" s="242" t="s">
        <v>399</v>
      </c>
      <c r="H7" s="243">
        <v>0.4</v>
      </c>
      <c r="I7" s="244">
        <v>1</v>
      </c>
      <c r="J7" s="245"/>
      <c r="K7" s="245"/>
      <c r="L7" s="245">
        <v>1</v>
      </c>
      <c r="M7" s="241"/>
      <c r="N7" s="246"/>
      <c r="O7" s="246"/>
      <c r="P7" s="245">
        <v>1</v>
      </c>
      <c r="Q7" s="171"/>
    </row>
    <row r="8" spans="1:17" s="195" customFormat="1" ht="30" customHeight="1" x14ac:dyDescent="0.25">
      <c r="A8" s="170">
        <v>2</v>
      </c>
      <c r="B8" s="173" t="s">
        <v>388</v>
      </c>
      <c r="C8" s="200" t="s">
        <v>390</v>
      </c>
      <c r="D8" s="178" t="s">
        <v>483</v>
      </c>
      <c r="E8" s="187" t="s">
        <v>393</v>
      </c>
      <c r="F8" s="187">
        <v>10</v>
      </c>
      <c r="G8" s="186" t="s">
        <v>564</v>
      </c>
      <c r="H8" s="188">
        <v>0.4</v>
      </c>
      <c r="I8" s="201">
        <v>1</v>
      </c>
      <c r="J8" s="172"/>
      <c r="K8" s="172"/>
      <c r="L8" s="172">
        <v>1</v>
      </c>
      <c r="M8" s="187"/>
      <c r="N8" s="202"/>
      <c r="O8" s="202"/>
      <c r="P8" s="172">
        <v>1</v>
      </c>
      <c r="Q8" s="170"/>
    </row>
    <row r="9" spans="1:17" s="195" customFormat="1" ht="30" customHeight="1" x14ac:dyDescent="0.25">
      <c r="A9" s="171">
        <v>3</v>
      </c>
      <c r="B9" s="173" t="s">
        <v>388</v>
      </c>
      <c r="C9" s="200" t="s">
        <v>390</v>
      </c>
      <c r="D9" s="178" t="s">
        <v>526</v>
      </c>
      <c r="E9" s="187" t="s">
        <v>535</v>
      </c>
      <c r="F9" s="187">
        <v>10</v>
      </c>
      <c r="G9" s="186" t="s">
        <v>550</v>
      </c>
      <c r="H9" s="188">
        <v>0.4</v>
      </c>
      <c r="I9" s="201">
        <v>1</v>
      </c>
      <c r="J9" s="172"/>
      <c r="K9" s="172"/>
      <c r="L9" s="172">
        <v>1</v>
      </c>
      <c r="M9" s="187"/>
      <c r="N9" s="202"/>
      <c r="O9" s="202"/>
      <c r="P9" s="172">
        <v>1</v>
      </c>
      <c r="Q9" s="170"/>
    </row>
    <row r="10" spans="1:17" s="195" customFormat="1" ht="30" customHeight="1" x14ac:dyDescent="0.25">
      <c r="A10" s="170">
        <v>4</v>
      </c>
      <c r="B10" s="173" t="s">
        <v>388</v>
      </c>
      <c r="C10" s="200" t="s">
        <v>390</v>
      </c>
      <c r="D10" s="178" t="s">
        <v>488</v>
      </c>
      <c r="E10" s="187" t="s">
        <v>394</v>
      </c>
      <c r="F10" s="187">
        <v>10</v>
      </c>
      <c r="G10" s="186" t="s">
        <v>471</v>
      </c>
      <c r="H10" s="188">
        <v>0.4</v>
      </c>
      <c r="I10" s="201">
        <v>1</v>
      </c>
      <c r="J10" s="172"/>
      <c r="K10" s="172"/>
      <c r="L10" s="172">
        <v>1</v>
      </c>
      <c r="M10" s="187"/>
      <c r="N10" s="202"/>
      <c r="O10" s="202"/>
      <c r="P10" s="172">
        <v>1</v>
      </c>
      <c r="Q10" s="170"/>
    </row>
    <row r="11" spans="1:17" s="195" customFormat="1" ht="30" customHeight="1" x14ac:dyDescent="0.25">
      <c r="A11" s="171">
        <v>5</v>
      </c>
      <c r="B11" s="173" t="s">
        <v>388</v>
      </c>
      <c r="C11" s="200" t="s">
        <v>486</v>
      </c>
      <c r="D11" s="178" t="s">
        <v>490</v>
      </c>
      <c r="E11" s="187" t="s">
        <v>456</v>
      </c>
      <c r="F11" s="187">
        <v>10</v>
      </c>
      <c r="G11" s="186" t="s">
        <v>469</v>
      </c>
      <c r="H11" s="188">
        <v>0.4</v>
      </c>
      <c r="I11" s="201">
        <v>2</v>
      </c>
      <c r="J11" s="172"/>
      <c r="K11" s="172"/>
      <c r="L11" s="172">
        <v>2</v>
      </c>
      <c r="M11" s="187"/>
      <c r="N11" s="202"/>
      <c r="O11" s="202"/>
      <c r="P11" s="172">
        <v>2</v>
      </c>
      <c r="Q11" s="170"/>
    </row>
    <row r="12" spans="1:17" s="195" customFormat="1" ht="30" customHeight="1" x14ac:dyDescent="0.25">
      <c r="A12" s="170">
        <v>6</v>
      </c>
      <c r="B12" s="173" t="s">
        <v>388</v>
      </c>
      <c r="C12" s="200" t="s">
        <v>486</v>
      </c>
      <c r="D12" s="178" t="s">
        <v>490</v>
      </c>
      <c r="E12" s="187" t="s">
        <v>456</v>
      </c>
      <c r="F12" s="187">
        <v>10</v>
      </c>
      <c r="G12" s="186" t="s">
        <v>470</v>
      </c>
      <c r="H12" s="188">
        <v>0.4</v>
      </c>
      <c r="I12" s="201">
        <v>3</v>
      </c>
      <c r="J12" s="172"/>
      <c r="K12" s="172"/>
      <c r="L12" s="172">
        <v>3</v>
      </c>
      <c r="M12" s="187"/>
      <c r="N12" s="202"/>
      <c r="O12" s="202"/>
      <c r="P12" s="172">
        <v>3</v>
      </c>
      <c r="Q12" s="170"/>
    </row>
    <row r="13" spans="1:17" s="195" customFormat="1" ht="30" customHeight="1" x14ac:dyDescent="0.25">
      <c r="A13" s="171">
        <v>7</v>
      </c>
      <c r="B13" s="173" t="s">
        <v>388</v>
      </c>
      <c r="C13" s="200" t="s">
        <v>486</v>
      </c>
      <c r="D13" s="178" t="s">
        <v>490</v>
      </c>
      <c r="E13" s="187" t="s">
        <v>455</v>
      </c>
      <c r="F13" s="187">
        <v>10</v>
      </c>
      <c r="G13" s="186" t="s">
        <v>470</v>
      </c>
      <c r="H13" s="188">
        <v>0.4</v>
      </c>
      <c r="I13" s="201">
        <v>2</v>
      </c>
      <c r="J13" s="172"/>
      <c r="K13" s="172"/>
      <c r="L13" s="172">
        <v>2</v>
      </c>
      <c r="M13" s="187"/>
      <c r="N13" s="202"/>
      <c r="O13" s="202"/>
      <c r="P13" s="172">
        <v>2</v>
      </c>
      <c r="Q13" s="170"/>
    </row>
    <row r="14" spans="1:17" s="195" customFormat="1" ht="30" customHeight="1" x14ac:dyDescent="0.25">
      <c r="A14" s="170">
        <v>8</v>
      </c>
      <c r="B14" s="173" t="s">
        <v>388</v>
      </c>
      <c r="C14" s="200" t="s">
        <v>486</v>
      </c>
      <c r="D14" s="178" t="s">
        <v>490</v>
      </c>
      <c r="E14" s="187" t="s">
        <v>455</v>
      </c>
      <c r="F14" s="187">
        <v>10</v>
      </c>
      <c r="G14" s="186" t="s">
        <v>499</v>
      </c>
      <c r="H14" s="188">
        <v>0.4</v>
      </c>
      <c r="I14" s="201">
        <v>1</v>
      </c>
      <c r="J14" s="172"/>
      <c r="K14" s="172"/>
      <c r="L14" s="172">
        <v>1</v>
      </c>
      <c r="M14" s="187"/>
      <c r="N14" s="202"/>
      <c r="O14" s="202"/>
      <c r="P14" s="172">
        <v>1</v>
      </c>
      <c r="Q14" s="170"/>
    </row>
    <row r="15" spans="1:17" s="195" customFormat="1" ht="30" customHeight="1" x14ac:dyDescent="0.25">
      <c r="A15" s="171">
        <v>9</v>
      </c>
      <c r="B15" s="173" t="s">
        <v>388</v>
      </c>
      <c r="C15" s="200" t="s">
        <v>486</v>
      </c>
      <c r="D15" s="178" t="s">
        <v>490</v>
      </c>
      <c r="E15" s="187" t="s">
        <v>500</v>
      </c>
      <c r="F15" s="187">
        <v>10</v>
      </c>
      <c r="G15" s="186" t="s">
        <v>501</v>
      </c>
      <c r="H15" s="188">
        <v>0.4</v>
      </c>
      <c r="I15" s="201">
        <v>2</v>
      </c>
      <c r="J15" s="172"/>
      <c r="K15" s="172"/>
      <c r="L15" s="172">
        <v>2</v>
      </c>
      <c r="M15" s="187"/>
      <c r="N15" s="202"/>
      <c r="O15" s="202"/>
      <c r="P15" s="172">
        <v>2</v>
      </c>
      <c r="Q15" s="170"/>
    </row>
    <row r="16" spans="1:17" s="195" customFormat="1" ht="30" customHeight="1" x14ac:dyDescent="0.25">
      <c r="A16" s="170">
        <v>10</v>
      </c>
      <c r="B16" s="173" t="s">
        <v>388</v>
      </c>
      <c r="C16" s="200" t="s">
        <v>486</v>
      </c>
      <c r="D16" s="178" t="s">
        <v>452</v>
      </c>
      <c r="E16" s="187" t="s">
        <v>456</v>
      </c>
      <c r="F16" s="187">
        <v>10</v>
      </c>
      <c r="G16" s="186" t="s">
        <v>502</v>
      </c>
      <c r="H16" s="188">
        <v>0.4</v>
      </c>
      <c r="I16" s="201">
        <v>2</v>
      </c>
      <c r="J16" s="172"/>
      <c r="K16" s="172"/>
      <c r="L16" s="172">
        <v>2</v>
      </c>
      <c r="M16" s="187"/>
      <c r="N16" s="202"/>
      <c r="O16" s="202"/>
      <c r="P16" s="172">
        <v>2</v>
      </c>
      <c r="Q16" s="170"/>
    </row>
    <row r="17" spans="1:17" s="195" customFormat="1" ht="30" customHeight="1" x14ac:dyDescent="0.25">
      <c r="A17" s="171">
        <v>11</v>
      </c>
      <c r="B17" s="173" t="s">
        <v>388</v>
      </c>
      <c r="C17" s="200" t="s">
        <v>486</v>
      </c>
      <c r="D17" s="178" t="s">
        <v>452</v>
      </c>
      <c r="E17" s="187" t="s">
        <v>456</v>
      </c>
      <c r="F17" s="187">
        <v>10</v>
      </c>
      <c r="G17" s="186" t="s">
        <v>499</v>
      </c>
      <c r="H17" s="188">
        <v>0.4</v>
      </c>
      <c r="I17" s="201">
        <v>2</v>
      </c>
      <c r="J17" s="172"/>
      <c r="K17" s="172"/>
      <c r="L17" s="172">
        <v>2</v>
      </c>
      <c r="M17" s="187"/>
      <c r="N17" s="202"/>
      <c r="O17" s="202"/>
      <c r="P17" s="172">
        <v>2</v>
      </c>
      <c r="Q17" s="170"/>
    </row>
    <row r="18" spans="1:17" s="195" customFormat="1" ht="30" customHeight="1" x14ac:dyDescent="0.25">
      <c r="A18" s="170">
        <v>12</v>
      </c>
      <c r="B18" s="173" t="s">
        <v>388</v>
      </c>
      <c r="C18" s="200" t="s">
        <v>486</v>
      </c>
      <c r="D18" s="178" t="s">
        <v>452</v>
      </c>
      <c r="E18" s="187" t="s">
        <v>455</v>
      </c>
      <c r="F18" s="187">
        <v>10</v>
      </c>
      <c r="G18" s="186" t="s">
        <v>520</v>
      </c>
      <c r="H18" s="188">
        <v>0.4</v>
      </c>
      <c r="I18" s="201">
        <v>1</v>
      </c>
      <c r="J18" s="172"/>
      <c r="K18" s="172"/>
      <c r="L18" s="172">
        <v>1</v>
      </c>
      <c r="M18" s="187"/>
      <c r="N18" s="202"/>
      <c r="O18" s="202"/>
      <c r="P18" s="172">
        <v>1</v>
      </c>
      <c r="Q18" s="170"/>
    </row>
    <row r="19" spans="1:17" s="195" customFormat="1" ht="30" customHeight="1" x14ac:dyDescent="0.25">
      <c r="A19" s="171">
        <v>13</v>
      </c>
      <c r="B19" s="173" t="s">
        <v>388</v>
      </c>
      <c r="C19" s="200" t="s">
        <v>451</v>
      </c>
      <c r="D19" s="178" t="s">
        <v>504</v>
      </c>
      <c r="E19" s="187" t="s">
        <v>507</v>
      </c>
      <c r="F19" s="187">
        <v>10</v>
      </c>
      <c r="G19" s="186" t="s">
        <v>549</v>
      </c>
      <c r="H19" s="188">
        <v>0.4</v>
      </c>
      <c r="I19" s="201">
        <v>2</v>
      </c>
      <c r="J19" s="172"/>
      <c r="K19" s="172"/>
      <c r="L19" s="172">
        <v>2</v>
      </c>
      <c r="M19" s="187"/>
      <c r="N19" s="202"/>
      <c r="O19" s="202"/>
      <c r="P19" s="172">
        <v>2</v>
      </c>
      <c r="Q19" s="170"/>
    </row>
    <row r="20" spans="1:17" s="195" customFormat="1" ht="30" customHeight="1" x14ac:dyDescent="0.25">
      <c r="A20" s="170">
        <v>14</v>
      </c>
      <c r="B20" s="173" t="s">
        <v>388</v>
      </c>
      <c r="C20" s="200" t="s">
        <v>451</v>
      </c>
      <c r="D20" s="178" t="s">
        <v>504</v>
      </c>
      <c r="E20" s="187" t="s">
        <v>507</v>
      </c>
      <c r="F20" s="187">
        <v>10</v>
      </c>
      <c r="G20" s="186" t="s">
        <v>554</v>
      </c>
      <c r="H20" s="188">
        <v>0.4</v>
      </c>
      <c r="I20" s="201">
        <v>3</v>
      </c>
      <c r="J20" s="172"/>
      <c r="K20" s="172"/>
      <c r="L20" s="172">
        <v>3</v>
      </c>
      <c r="M20" s="187"/>
      <c r="N20" s="202"/>
      <c r="O20" s="202"/>
      <c r="P20" s="172">
        <v>3</v>
      </c>
      <c r="Q20" s="170"/>
    </row>
    <row r="21" spans="1:17" s="195" customFormat="1" ht="30" customHeight="1" x14ac:dyDescent="0.25">
      <c r="A21" s="171">
        <v>15</v>
      </c>
      <c r="B21" s="173" t="s">
        <v>388</v>
      </c>
      <c r="C21" s="200" t="s">
        <v>451</v>
      </c>
      <c r="D21" s="178" t="s">
        <v>504</v>
      </c>
      <c r="E21" s="187" t="s">
        <v>507</v>
      </c>
      <c r="F21" s="187">
        <v>10</v>
      </c>
      <c r="G21" s="186" t="s">
        <v>555</v>
      </c>
      <c r="H21" s="188">
        <v>0.4</v>
      </c>
      <c r="I21" s="201">
        <v>2</v>
      </c>
      <c r="J21" s="172"/>
      <c r="K21" s="172"/>
      <c r="L21" s="172">
        <v>2</v>
      </c>
      <c r="M21" s="187"/>
      <c r="N21" s="202"/>
      <c r="O21" s="202"/>
      <c r="P21" s="172">
        <v>2</v>
      </c>
      <c r="Q21" s="170"/>
    </row>
    <row r="22" spans="1:17" s="195" customFormat="1" ht="30" customHeight="1" x14ac:dyDescent="0.25">
      <c r="A22" s="170">
        <v>16</v>
      </c>
      <c r="B22" s="173" t="s">
        <v>388</v>
      </c>
      <c r="C22" s="200" t="s">
        <v>451</v>
      </c>
      <c r="D22" s="178" t="s">
        <v>504</v>
      </c>
      <c r="E22" s="187" t="s">
        <v>507</v>
      </c>
      <c r="F22" s="187">
        <v>10</v>
      </c>
      <c r="G22" s="186" t="s">
        <v>561</v>
      </c>
      <c r="H22" s="188">
        <v>0.4</v>
      </c>
      <c r="I22" s="201">
        <v>4</v>
      </c>
      <c r="J22" s="172"/>
      <c r="K22" s="172"/>
      <c r="L22" s="172">
        <v>4</v>
      </c>
      <c r="M22" s="187"/>
      <c r="N22" s="202"/>
      <c r="O22" s="202"/>
      <c r="P22" s="172">
        <v>4</v>
      </c>
      <c r="Q22" s="170"/>
    </row>
    <row r="23" spans="1:17" s="195" customFormat="1" ht="30" customHeight="1" x14ac:dyDescent="0.25">
      <c r="A23" s="171">
        <v>17</v>
      </c>
      <c r="B23" s="173" t="s">
        <v>388</v>
      </c>
      <c r="C23" s="200" t="s">
        <v>451</v>
      </c>
      <c r="D23" s="178" t="s">
        <v>504</v>
      </c>
      <c r="E23" s="187" t="s">
        <v>507</v>
      </c>
      <c r="F23" s="187">
        <v>10</v>
      </c>
      <c r="G23" s="186" t="s">
        <v>562</v>
      </c>
      <c r="H23" s="188">
        <v>0.4</v>
      </c>
      <c r="I23" s="201">
        <v>2</v>
      </c>
      <c r="J23" s="172"/>
      <c r="K23" s="172"/>
      <c r="L23" s="172">
        <v>2</v>
      </c>
      <c r="M23" s="187"/>
      <c r="N23" s="202"/>
      <c r="O23" s="202"/>
      <c r="P23" s="172">
        <v>2</v>
      </c>
      <c r="Q23" s="170"/>
    </row>
    <row r="24" spans="1:17" s="195" customFormat="1" ht="30" customHeight="1" x14ac:dyDescent="0.25">
      <c r="A24" s="170">
        <v>18</v>
      </c>
      <c r="B24" s="173" t="s">
        <v>388</v>
      </c>
      <c r="C24" s="200" t="s">
        <v>451</v>
      </c>
      <c r="D24" s="178" t="s">
        <v>504</v>
      </c>
      <c r="E24" s="187" t="s">
        <v>507</v>
      </c>
      <c r="F24" s="187">
        <v>10</v>
      </c>
      <c r="G24" s="186" t="s">
        <v>556</v>
      </c>
      <c r="H24" s="188">
        <v>0.4</v>
      </c>
      <c r="I24" s="201">
        <v>2</v>
      </c>
      <c r="J24" s="172"/>
      <c r="K24" s="172"/>
      <c r="L24" s="172">
        <v>2</v>
      </c>
      <c r="M24" s="187"/>
      <c r="N24" s="202"/>
      <c r="O24" s="202"/>
      <c r="P24" s="172">
        <v>2</v>
      </c>
      <c r="Q24" s="170"/>
    </row>
    <row r="25" spans="1:17" s="195" customFormat="1" ht="30" customHeight="1" x14ac:dyDescent="0.25">
      <c r="A25" s="171">
        <v>19</v>
      </c>
      <c r="B25" s="173" t="s">
        <v>388</v>
      </c>
      <c r="C25" s="200" t="s">
        <v>451</v>
      </c>
      <c r="D25" s="178" t="s">
        <v>504</v>
      </c>
      <c r="E25" s="187" t="s">
        <v>507</v>
      </c>
      <c r="F25" s="187">
        <v>10</v>
      </c>
      <c r="G25" s="186" t="s">
        <v>563</v>
      </c>
      <c r="H25" s="188">
        <v>0.4</v>
      </c>
      <c r="I25" s="201">
        <v>3</v>
      </c>
      <c r="J25" s="172"/>
      <c r="K25" s="172"/>
      <c r="L25" s="172">
        <v>3</v>
      </c>
      <c r="M25" s="187"/>
      <c r="N25" s="202"/>
      <c r="O25" s="202"/>
      <c r="P25" s="172">
        <v>3</v>
      </c>
      <c r="Q25" s="170"/>
    </row>
    <row r="26" spans="1:17" x14ac:dyDescent="0.25">
      <c r="A26" s="167"/>
      <c r="B26" s="196"/>
      <c r="C26" s="196"/>
      <c r="D26" s="196"/>
      <c r="E26" s="196"/>
      <c r="F26" s="196"/>
      <c r="G26" s="196"/>
      <c r="H26" s="196"/>
      <c r="I26" s="196">
        <f>SUM(I7:I25)</f>
        <v>37</v>
      </c>
      <c r="J26" s="196"/>
      <c r="K26" s="196"/>
      <c r="L26" s="196"/>
      <c r="M26" s="196"/>
      <c r="N26" s="196"/>
      <c r="O26" s="196"/>
      <c r="P26" s="196"/>
      <c r="Q26" s="167"/>
    </row>
    <row r="27" spans="1:17" ht="15.75" x14ac:dyDescent="0.25">
      <c r="A27" s="167"/>
      <c r="B27" s="196"/>
      <c r="C27" s="196"/>
      <c r="D27" s="196"/>
      <c r="E27" s="672" t="s">
        <v>387</v>
      </c>
      <c r="F27" s="673"/>
      <c r="G27" s="673"/>
      <c r="H27" s="673"/>
      <c r="I27" s="673"/>
      <c r="J27" s="197"/>
      <c r="K27" s="197"/>
      <c r="L27" s="197"/>
      <c r="M27" s="197"/>
      <c r="N27" s="196"/>
      <c r="Q27" s="167"/>
    </row>
    <row r="28" spans="1:17" x14ac:dyDescent="0.25">
      <c r="A28" s="167"/>
      <c r="B28" s="167"/>
      <c r="C28" s="167"/>
      <c r="D28" s="167"/>
      <c r="E28" s="198"/>
      <c r="F28" s="198" t="s">
        <v>384</v>
      </c>
      <c r="G28" s="198"/>
      <c r="H28" s="198" t="s">
        <v>21</v>
      </c>
      <c r="I28" s="198"/>
      <c r="J28" s="198"/>
      <c r="K28" s="198" t="s">
        <v>385</v>
      </c>
      <c r="M28" s="198" t="s">
        <v>386</v>
      </c>
      <c r="N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  <row r="75" spans="1:17" x14ac:dyDescent="0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</row>
    <row r="76" spans="1:17" x14ac:dyDescent="0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7" spans="1:17" x14ac:dyDescent="0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</row>
  </sheetData>
  <autoFilter ref="A6:Q7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7:I27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topLeftCell="B17" zoomScaleNormal="100" zoomScaleSheetLayoutView="91" workbookViewId="0">
      <selection activeCell="I28" sqref="I28"/>
    </sheetView>
  </sheetViews>
  <sheetFormatPr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67"/>
      <c r="B1" s="679" t="s">
        <v>366</v>
      </c>
      <c r="C1" s="679"/>
      <c r="D1" s="679"/>
      <c r="E1" s="679"/>
      <c r="F1" s="679"/>
      <c r="G1" s="679"/>
      <c r="H1" s="679"/>
      <c r="I1" s="679"/>
      <c r="J1" s="679"/>
      <c r="K1" s="679"/>
      <c r="L1" s="168"/>
      <c r="M1" s="167"/>
      <c r="N1" s="167"/>
      <c r="O1" s="167"/>
      <c r="P1" s="167"/>
      <c r="Q1" s="167"/>
    </row>
    <row r="2" spans="1:17" x14ac:dyDescent="0.25">
      <c r="A2" s="167"/>
      <c r="B2" s="680" t="s">
        <v>417</v>
      </c>
      <c r="C2" s="680"/>
      <c r="D2" s="680"/>
      <c r="E2" s="680"/>
      <c r="F2" s="680"/>
      <c r="G2" s="680"/>
      <c r="H2" s="680"/>
      <c r="I2" s="681"/>
      <c r="J2" s="681"/>
      <c r="K2" s="681"/>
      <c r="L2" s="169"/>
      <c r="M2" s="167"/>
      <c r="N2" s="167"/>
      <c r="O2" s="167"/>
      <c r="P2" s="167"/>
      <c r="Q2" s="167"/>
    </row>
    <row r="3" spans="1:17" ht="47.25" customHeight="1" x14ac:dyDescent="0.25">
      <c r="A3" s="671" t="s">
        <v>367</v>
      </c>
      <c r="B3" s="682" t="s">
        <v>368</v>
      </c>
      <c r="C3" s="676" t="s">
        <v>369</v>
      </c>
      <c r="D3" s="686" t="s">
        <v>370</v>
      </c>
      <c r="E3" s="688" t="s">
        <v>371</v>
      </c>
      <c r="F3" s="689"/>
      <c r="G3" s="688" t="s">
        <v>372</v>
      </c>
      <c r="H3" s="689"/>
      <c r="I3" s="678" t="s">
        <v>373</v>
      </c>
      <c r="J3" s="671"/>
      <c r="K3" s="671"/>
      <c r="L3" s="671"/>
      <c r="M3" s="671"/>
      <c r="N3" s="671"/>
      <c r="O3" s="671"/>
      <c r="P3" s="671"/>
      <c r="Q3" s="671"/>
    </row>
    <row r="4" spans="1:17" ht="59.25" customHeight="1" x14ac:dyDescent="0.25">
      <c r="A4" s="671"/>
      <c r="B4" s="683"/>
      <c r="C4" s="685"/>
      <c r="D4" s="687"/>
      <c r="E4" s="676" t="s">
        <v>374</v>
      </c>
      <c r="F4" s="674" t="s">
        <v>375</v>
      </c>
      <c r="G4" s="676" t="s">
        <v>376</v>
      </c>
      <c r="H4" s="674" t="s">
        <v>377</v>
      </c>
      <c r="I4" s="678" t="s">
        <v>378</v>
      </c>
      <c r="J4" s="678" t="s">
        <v>233</v>
      </c>
      <c r="K4" s="678"/>
      <c r="L4" s="678"/>
      <c r="M4" s="678" t="s">
        <v>379</v>
      </c>
      <c r="N4" s="671"/>
      <c r="O4" s="671"/>
      <c r="P4" s="671"/>
      <c r="Q4" s="671" t="s">
        <v>234</v>
      </c>
    </row>
    <row r="5" spans="1:17" ht="105" customHeight="1" x14ac:dyDescent="0.25">
      <c r="A5" s="671"/>
      <c r="B5" s="684"/>
      <c r="C5" s="677"/>
      <c r="D5" s="687"/>
      <c r="E5" s="677"/>
      <c r="F5" s="675"/>
      <c r="G5" s="677"/>
      <c r="H5" s="675"/>
      <c r="I5" s="678"/>
      <c r="J5" s="172" t="s">
        <v>238</v>
      </c>
      <c r="K5" s="172" t="s">
        <v>239</v>
      </c>
      <c r="L5" s="172" t="s">
        <v>240</v>
      </c>
      <c r="M5" s="172" t="s">
        <v>380</v>
      </c>
      <c r="N5" s="172" t="s">
        <v>381</v>
      </c>
      <c r="O5" s="172" t="s">
        <v>382</v>
      </c>
      <c r="P5" s="172" t="s">
        <v>383</v>
      </c>
      <c r="Q5" s="671"/>
    </row>
    <row r="6" spans="1:17" x14ac:dyDescent="0.25">
      <c r="A6" s="174">
        <v>1</v>
      </c>
      <c r="B6" s="168">
        <v>2</v>
      </c>
      <c r="C6" s="175">
        <v>3</v>
      </c>
      <c r="D6" s="175">
        <v>4</v>
      </c>
      <c r="E6" s="175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  <c r="L6" s="172">
        <v>12</v>
      </c>
      <c r="M6" s="174">
        <v>13</v>
      </c>
      <c r="N6" s="174">
        <v>14</v>
      </c>
      <c r="O6" s="174">
        <v>15</v>
      </c>
      <c r="P6" s="174">
        <v>16</v>
      </c>
      <c r="Q6" s="176">
        <v>17</v>
      </c>
    </row>
    <row r="7" spans="1:17" s="185" customFormat="1" ht="30" customHeight="1" x14ac:dyDescent="0.25">
      <c r="A7" s="171">
        <v>1</v>
      </c>
      <c r="B7" s="173" t="s">
        <v>388</v>
      </c>
      <c r="C7" s="240" t="s">
        <v>485</v>
      </c>
      <c r="D7" s="221" t="s">
        <v>483</v>
      </c>
      <c r="E7" s="241" t="s">
        <v>393</v>
      </c>
      <c r="F7" s="241">
        <v>10</v>
      </c>
      <c r="G7" s="242" t="s">
        <v>566</v>
      </c>
      <c r="H7" s="243">
        <v>0.4</v>
      </c>
      <c r="I7" s="244">
        <v>1</v>
      </c>
      <c r="J7" s="245"/>
      <c r="K7" s="245"/>
      <c r="L7" s="245">
        <v>1</v>
      </c>
      <c r="M7" s="241"/>
      <c r="N7" s="246"/>
      <c r="O7" s="246"/>
      <c r="P7" s="245">
        <v>1</v>
      </c>
      <c r="Q7" s="171"/>
    </row>
    <row r="8" spans="1:17" s="195" customFormat="1" ht="30" customHeight="1" x14ac:dyDescent="0.25">
      <c r="A8" s="170">
        <v>2</v>
      </c>
      <c r="B8" s="173" t="s">
        <v>388</v>
      </c>
      <c r="C8" s="200" t="s">
        <v>390</v>
      </c>
      <c r="D8" s="178" t="s">
        <v>484</v>
      </c>
      <c r="E8" s="187" t="s">
        <v>474</v>
      </c>
      <c r="F8" s="187">
        <v>10</v>
      </c>
      <c r="G8" s="186" t="s">
        <v>475</v>
      </c>
      <c r="H8" s="188">
        <v>0.4</v>
      </c>
      <c r="I8" s="201">
        <v>1</v>
      </c>
      <c r="J8" s="172"/>
      <c r="K8" s="172"/>
      <c r="L8" s="172">
        <v>1</v>
      </c>
      <c r="M8" s="187"/>
      <c r="N8" s="202"/>
      <c r="O8" s="202"/>
      <c r="P8" s="172">
        <v>1</v>
      </c>
      <c r="Q8" s="170"/>
    </row>
    <row r="9" spans="1:17" s="195" customFormat="1" ht="30" customHeight="1" x14ac:dyDescent="0.25">
      <c r="A9" s="171">
        <v>3</v>
      </c>
      <c r="B9" s="173" t="s">
        <v>388</v>
      </c>
      <c r="C9" s="200" t="s">
        <v>390</v>
      </c>
      <c r="D9" s="178" t="s">
        <v>452</v>
      </c>
      <c r="E9" s="187" t="s">
        <v>477</v>
      </c>
      <c r="F9" s="187">
        <v>10</v>
      </c>
      <c r="G9" s="186" t="s">
        <v>565</v>
      </c>
      <c r="H9" s="188">
        <v>0.4</v>
      </c>
      <c r="I9" s="201">
        <v>1</v>
      </c>
      <c r="J9" s="172"/>
      <c r="K9" s="172"/>
      <c r="L9" s="172">
        <v>1</v>
      </c>
      <c r="M9" s="187"/>
      <c r="N9" s="202"/>
      <c r="O9" s="202"/>
      <c r="P9" s="172">
        <v>1</v>
      </c>
      <c r="Q9" s="170"/>
    </row>
    <row r="10" spans="1:17" s="195" customFormat="1" ht="30" customHeight="1" x14ac:dyDescent="0.25">
      <c r="A10" s="170">
        <v>4</v>
      </c>
      <c r="B10" s="173" t="s">
        <v>388</v>
      </c>
      <c r="C10" s="200" t="s">
        <v>390</v>
      </c>
      <c r="D10" s="178" t="s">
        <v>452</v>
      </c>
      <c r="E10" s="187" t="s">
        <v>560</v>
      </c>
      <c r="F10" s="187">
        <v>10</v>
      </c>
      <c r="G10" s="186" t="s">
        <v>478</v>
      </c>
      <c r="H10" s="188">
        <v>0.4</v>
      </c>
      <c r="I10" s="201">
        <v>2</v>
      </c>
      <c r="J10" s="172"/>
      <c r="K10" s="172"/>
      <c r="L10" s="172">
        <v>2</v>
      </c>
      <c r="M10" s="187"/>
      <c r="N10" s="202"/>
      <c r="O10" s="202"/>
      <c r="P10" s="172">
        <v>2</v>
      </c>
      <c r="Q10" s="170"/>
    </row>
    <row r="11" spans="1:17" s="195" customFormat="1" ht="30" customHeight="1" x14ac:dyDescent="0.25">
      <c r="A11" s="171">
        <v>5</v>
      </c>
      <c r="B11" s="173" t="s">
        <v>388</v>
      </c>
      <c r="C11" s="200" t="s">
        <v>451</v>
      </c>
      <c r="D11" s="178" t="s">
        <v>504</v>
      </c>
      <c r="E11" s="187" t="s">
        <v>494</v>
      </c>
      <c r="F11" s="187">
        <v>10</v>
      </c>
      <c r="G11" s="186" t="s">
        <v>514</v>
      </c>
      <c r="H11" s="188">
        <v>0.4</v>
      </c>
      <c r="I11" s="201">
        <v>2</v>
      </c>
      <c r="J11" s="172"/>
      <c r="K11" s="172"/>
      <c r="L11" s="172">
        <v>2</v>
      </c>
      <c r="M11" s="187"/>
      <c r="N11" s="202"/>
      <c r="O11" s="202"/>
      <c r="P11" s="172">
        <v>2</v>
      </c>
      <c r="Q11" s="170"/>
    </row>
    <row r="12" spans="1:17" s="195" customFormat="1" ht="30" customHeight="1" x14ac:dyDescent="0.25">
      <c r="A12" s="170">
        <v>6</v>
      </c>
      <c r="B12" s="173" t="s">
        <v>388</v>
      </c>
      <c r="C12" s="200" t="s">
        <v>451</v>
      </c>
      <c r="D12" s="178" t="s">
        <v>504</v>
      </c>
      <c r="E12" s="187" t="s">
        <v>494</v>
      </c>
      <c r="F12" s="187">
        <v>10</v>
      </c>
      <c r="G12" s="186" t="s">
        <v>481</v>
      </c>
      <c r="H12" s="188">
        <v>0.4</v>
      </c>
      <c r="I12" s="201">
        <v>5</v>
      </c>
      <c r="J12" s="172"/>
      <c r="K12" s="172"/>
      <c r="L12" s="172">
        <v>5</v>
      </c>
      <c r="M12" s="187"/>
      <c r="N12" s="202"/>
      <c r="O12" s="202"/>
      <c r="P12" s="172">
        <v>5</v>
      </c>
      <c r="Q12" s="170"/>
    </row>
    <row r="13" spans="1:17" s="195" customFormat="1" ht="30" customHeight="1" x14ac:dyDescent="0.25">
      <c r="A13" s="171">
        <v>7</v>
      </c>
      <c r="B13" s="173" t="s">
        <v>388</v>
      </c>
      <c r="C13" s="200" t="s">
        <v>451</v>
      </c>
      <c r="D13" s="178" t="s">
        <v>504</v>
      </c>
      <c r="E13" s="187" t="s">
        <v>494</v>
      </c>
      <c r="F13" s="187">
        <v>10</v>
      </c>
      <c r="G13" s="186" t="s">
        <v>513</v>
      </c>
      <c r="H13" s="188">
        <v>0.4</v>
      </c>
      <c r="I13" s="201">
        <v>1</v>
      </c>
      <c r="J13" s="172"/>
      <c r="K13" s="172"/>
      <c r="L13" s="172">
        <v>1</v>
      </c>
      <c r="M13" s="187"/>
      <c r="N13" s="202"/>
      <c r="O13" s="202"/>
      <c r="P13" s="172">
        <v>1</v>
      </c>
      <c r="Q13" s="170"/>
    </row>
    <row r="14" spans="1:17" s="195" customFormat="1" ht="30" customHeight="1" x14ac:dyDescent="0.25">
      <c r="A14" s="170">
        <v>8</v>
      </c>
      <c r="B14" s="173" t="s">
        <v>388</v>
      </c>
      <c r="C14" s="200" t="s">
        <v>451</v>
      </c>
      <c r="D14" s="178" t="s">
        <v>504</v>
      </c>
      <c r="E14" s="187" t="s">
        <v>494</v>
      </c>
      <c r="F14" s="187">
        <v>10</v>
      </c>
      <c r="G14" s="186" t="s">
        <v>511</v>
      </c>
      <c r="H14" s="188">
        <v>0.4</v>
      </c>
      <c r="I14" s="201">
        <v>3</v>
      </c>
      <c r="J14" s="172"/>
      <c r="K14" s="172"/>
      <c r="L14" s="172">
        <v>3</v>
      </c>
      <c r="M14" s="187"/>
      <c r="N14" s="202"/>
      <c r="O14" s="202"/>
      <c r="P14" s="172">
        <v>3</v>
      </c>
      <c r="Q14" s="170"/>
    </row>
    <row r="15" spans="1:17" s="195" customFormat="1" ht="30" customHeight="1" x14ac:dyDescent="0.25">
      <c r="A15" s="171">
        <v>9</v>
      </c>
      <c r="B15" s="173" t="s">
        <v>388</v>
      </c>
      <c r="C15" s="200" t="s">
        <v>451</v>
      </c>
      <c r="D15" s="178" t="s">
        <v>504</v>
      </c>
      <c r="E15" s="187" t="s">
        <v>494</v>
      </c>
      <c r="F15" s="187">
        <v>10</v>
      </c>
      <c r="G15" s="186" t="s">
        <v>523</v>
      </c>
      <c r="H15" s="188">
        <v>0.4</v>
      </c>
      <c r="I15" s="201">
        <v>1</v>
      </c>
      <c r="J15" s="172"/>
      <c r="K15" s="172"/>
      <c r="L15" s="172">
        <v>1</v>
      </c>
      <c r="M15" s="187"/>
      <c r="N15" s="202"/>
      <c r="O15" s="202"/>
      <c r="P15" s="172">
        <v>1</v>
      </c>
      <c r="Q15" s="170"/>
    </row>
    <row r="16" spans="1:17" s="195" customFormat="1" ht="30" customHeight="1" x14ac:dyDescent="0.25">
      <c r="A16" s="170">
        <v>10</v>
      </c>
      <c r="B16" s="173" t="s">
        <v>388</v>
      </c>
      <c r="C16" s="200" t="s">
        <v>495</v>
      </c>
      <c r="D16" s="178" t="s">
        <v>452</v>
      </c>
      <c r="E16" s="187" t="s">
        <v>494</v>
      </c>
      <c r="F16" s="187">
        <v>10</v>
      </c>
      <c r="G16" s="186" t="s">
        <v>460</v>
      </c>
      <c r="H16" s="188">
        <v>0.4</v>
      </c>
      <c r="I16" s="201">
        <v>2</v>
      </c>
      <c r="J16" s="172"/>
      <c r="K16" s="172"/>
      <c r="L16" s="172">
        <v>2</v>
      </c>
      <c r="M16" s="187"/>
      <c r="N16" s="202"/>
      <c r="O16" s="202"/>
      <c r="P16" s="172">
        <v>2</v>
      </c>
      <c r="Q16" s="170"/>
    </row>
    <row r="17" spans="1:17" s="195" customFormat="1" ht="30" customHeight="1" x14ac:dyDescent="0.25">
      <c r="A17" s="171">
        <v>11</v>
      </c>
      <c r="B17" s="173" t="s">
        <v>388</v>
      </c>
      <c r="C17" s="200" t="s">
        <v>495</v>
      </c>
      <c r="D17" s="178" t="s">
        <v>452</v>
      </c>
      <c r="E17" s="187" t="s">
        <v>459</v>
      </c>
      <c r="F17" s="187">
        <v>10</v>
      </c>
      <c r="G17" s="186" t="s">
        <v>461</v>
      </c>
      <c r="H17" s="188">
        <v>0.4</v>
      </c>
      <c r="I17" s="201">
        <v>3</v>
      </c>
      <c r="J17" s="172"/>
      <c r="K17" s="172"/>
      <c r="L17" s="172">
        <v>3</v>
      </c>
      <c r="M17" s="187"/>
      <c r="N17" s="202"/>
      <c r="O17" s="202"/>
      <c r="P17" s="172">
        <v>3</v>
      </c>
      <c r="Q17" s="170"/>
    </row>
    <row r="18" spans="1:17" s="195" customFormat="1" ht="30" customHeight="1" x14ac:dyDescent="0.25">
      <c r="A18" s="170">
        <v>12</v>
      </c>
      <c r="B18" s="173" t="s">
        <v>388</v>
      </c>
      <c r="C18" s="200" t="s">
        <v>495</v>
      </c>
      <c r="D18" s="178" t="s">
        <v>452</v>
      </c>
      <c r="E18" s="187" t="s">
        <v>459</v>
      </c>
      <c r="F18" s="187">
        <v>10</v>
      </c>
      <c r="G18" s="186" t="s">
        <v>462</v>
      </c>
      <c r="H18" s="188">
        <v>0.4</v>
      </c>
      <c r="I18" s="201">
        <v>1</v>
      </c>
      <c r="J18" s="172"/>
      <c r="K18" s="172"/>
      <c r="L18" s="172">
        <v>1</v>
      </c>
      <c r="M18" s="187"/>
      <c r="N18" s="202"/>
      <c r="O18" s="202"/>
      <c r="P18" s="172">
        <v>1</v>
      </c>
      <c r="Q18" s="170"/>
    </row>
    <row r="19" spans="1:17" s="195" customFormat="1" ht="30" customHeight="1" x14ac:dyDescent="0.25">
      <c r="A19" s="171">
        <v>13</v>
      </c>
      <c r="B19" s="173" t="s">
        <v>388</v>
      </c>
      <c r="C19" s="200" t="s">
        <v>495</v>
      </c>
      <c r="D19" s="178" t="s">
        <v>452</v>
      </c>
      <c r="E19" s="187" t="s">
        <v>459</v>
      </c>
      <c r="F19" s="187">
        <v>10</v>
      </c>
      <c r="G19" s="186" t="s">
        <v>464</v>
      </c>
      <c r="H19" s="188">
        <v>0.4</v>
      </c>
      <c r="I19" s="201">
        <v>3</v>
      </c>
      <c r="J19" s="172"/>
      <c r="K19" s="172"/>
      <c r="L19" s="172">
        <v>3</v>
      </c>
      <c r="M19" s="187"/>
      <c r="N19" s="202"/>
      <c r="O19" s="202"/>
      <c r="P19" s="172">
        <v>3</v>
      </c>
      <c r="Q19" s="170"/>
    </row>
    <row r="20" spans="1:17" s="195" customFormat="1" ht="30" customHeight="1" x14ac:dyDescent="0.25">
      <c r="A20" s="170">
        <v>14</v>
      </c>
      <c r="B20" s="173" t="s">
        <v>388</v>
      </c>
      <c r="C20" s="200" t="s">
        <v>495</v>
      </c>
      <c r="D20" s="178" t="s">
        <v>452</v>
      </c>
      <c r="E20" s="187" t="s">
        <v>459</v>
      </c>
      <c r="F20" s="187">
        <v>10</v>
      </c>
      <c r="G20" s="186" t="s">
        <v>463</v>
      </c>
      <c r="H20" s="188">
        <v>0.4</v>
      </c>
      <c r="I20" s="201">
        <v>4</v>
      </c>
      <c r="J20" s="172"/>
      <c r="K20" s="172"/>
      <c r="L20" s="172">
        <v>4</v>
      </c>
      <c r="M20" s="187"/>
      <c r="N20" s="202"/>
      <c r="O20" s="202"/>
      <c r="P20" s="172">
        <v>4</v>
      </c>
      <c r="Q20" s="170"/>
    </row>
    <row r="21" spans="1:17" s="195" customFormat="1" ht="30" customHeight="1" x14ac:dyDescent="0.25">
      <c r="A21" s="171">
        <v>15</v>
      </c>
      <c r="B21" s="173" t="s">
        <v>388</v>
      </c>
      <c r="C21" s="200" t="s">
        <v>495</v>
      </c>
      <c r="D21" s="178" t="s">
        <v>452</v>
      </c>
      <c r="E21" s="187" t="s">
        <v>459</v>
      </c>
      <c r="F21" s="187">
        <v>10</v>
      </c>
      <c r="G21" s="186" t="s">
        <v>465</v>
      </c>
      <c r="H21" s="188">
        <v>0.4</v>
      </c>
      <c r="I21" s="201">
        <v>2</v>
      </c>
      <c r="J21" s="172"/>
      <c r="K21" s="172"/>
      <c r="L21" s="172">
        <v>2</v>
      </c>
      <c r="M21" s="187"/>
      <c r="N21" s="202"/>
      <c r="O21" s="202"/>
      <c r="P21" s="172">
        <v>2</v>
      </c>
      <c r="Q21" s="170"/>
    </row>
    <row r="22" spans="1:17" s="195" customFormat="1" ht="30" customHeight="1" x14ac:dyDescent="0.25">
      <c r="A22" s="170">
        <v>16</v>
      </c>
      <c r="B22" s="199" t="s">
        <v>388</v>
      </c>
      <c r="C22" s="200" t="s">
        <v>495</v>
      </c>
      <c r="D22" s="178" t="s">
        <v>452</v>
      </c>
      <c r="E22" s="187" t="s">
        <v>459</v>
      </c>
      <c r="F22" s="187">
        <v>10</v>
      </c>
      <c r="G22" s="186" t="s">
        <v>466</v>
      </c>
      <c r="H22" s="188">
        <v>0.4</v>
      </c>
      <c r="I22" s="201">
        <v>2</v>
      </c>
      <c r="J22" s="172"/>
      <c r="K22" s="172"/>
      <c r="L22" s="172">
        <v>2</v>
      </c>
      <c r="M22" s="187"/>
      <c r="N22" s="202"/>
      <c r="O22" s="202"/>
      <c r="P22" s="172">
        <v>2</v>
      </c>
      <c r="Q22" s="170"/>
    </row>
    <row r="23" spans="1:17" x14ac:dyDescent="0.25">
      <c r="A23" s="167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67"/>
    </row>
    <row r="24" spans="1:17" ht="15.75" x14ac:dyDescent="0.25">
      <c r="A24" s="167"/>
      <c r="B24" s="196"/>
      <c r="C24" s="196"/>
      <c r="D24" s="196"/>
      <c r="E24" s="672" t="s">
        <v>387</v>
      </c>
      <c r="F24" s="673"/>
      <c r="G24" s="673"/>
      <c r="H24" s="673"/>
      <c r="I24" s="673"/>
      <c r="J24" s="197"/>
      <c r="K24" s="197"/>
      <c r="L24" s="197"/>
      <c r="M24" s="197"/>
      <c r="N24" s="196"/>
      <c r="Q24" s="167"/>
    </row>
    <row r="25" spans="1:17" x14ac:dyDescent="0.25">
      <c r="A25" s="167"/>
      <c r="B25" s="167"/>
      <c r="C25" s="167"/>
      <c r="D25" s="167"/>
      <c r="E25" s="198"/>
      <c r="F25" s="198" t="s">
        <v>384</v>
      </c>
      <c r="G25" s="198"/>
      <c r="H25" s="198" t="s">
        <v>21</v>
      </c>
      <c r="I25" s="198"/>
      <c r="J25" s="198"/>
      <c r="K25" s="198" t="s">
        <v>385</v>
      </c>
      <c r="M25" s="198" t="s">
        <v>386</v>
      </c>
      <c r="N25" s="167"/>
      <c r="Q25" s="167"/>
    </row>
    <row r="26" spans="1:17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x14ac:dyDescent="0.2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x14ac:dyDescent="0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x14ac:dyDescent="0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x14ac:dyDescent="0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x14ac:dyDescent="0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x14ac:dyDescent="0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x14ac:dyDescent="0.2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x14ac:dyDescent="0.2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x14ac:dyDescent="0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7" x14ac:dyDescent="0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x14ac:dyDescent="0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</row>
    <row r="66" spans="1:17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spans="1:17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</row>
    <row r="68" spans="1:17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</row>
    <row r="70" spans="1:17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1:17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</row>
    <row r="72" spans="1:17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x14ac:dyDescent="0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</row>
  </sheetData>
  <autoFilter ref="A6:Q7"/>
  <mergeCells count="18"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E24:I24"/>
    <mergeCell ref="F4:F5"/>
    <mergeCell ref="G4:G5"/>
    <mergeCell ref="H4:H5"/>
    <mergeCell ref="I4:I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19"/>
  <sheetViews>
    <sheetView view="pageBreakPreview" topLeftCell="A7" zoomScaleNormal="100" zoomScaleSheetLayoutView="100" workbookViewId="0">
      <selection activeCell="CL10" sqref="CL10:CS10"/>
    </sheetView>
  </sheetViews>
  <sheetFormatPr defaultColWidth="0.85546875" defaultRowHeight="15" x14ac:dyDescent="0.25"/>
  <cols>
    <col min="1" max="14" width="0.85546875" style="23"/>
    <col min="15" max="15" width="31.28515625" style="23" customWidth="1"/>
    <col min="16" max="59" width="0.85546875" style="23"/>
    <col min="60" max="60" width="0.28515625" style="23" customWidth="1"/>
    <col min="61" max="62" width="0.85546875" style="23" hidden="1" customWidth="1"/>
    <col min="63" max="68" width="0.85546875" style="23"/>
    <col min="69" max="69" width="6.85546875" style="23" customWidth="1"/>
    <col min="70" max="71" width="0.85546875" style="23"/>
    <col min="72" max="72" width="0.85546875" style="23" customWidth="1"/>
    <col min="73" max="73" width="0.85546875" style="23" hidden="1" customWidth="1"/>
    <col min="74" max="77" width="0.85546875" style="23"/>
    <col min="78" max="78" width="2.42578125" style="23" customWidth="1"/>
    <col min="79" max="88" width="0.85546875" style="23"/>
    <col min="89" max="89" width="2.85546875" style="23" customWidth="1"/>
    <col min="90" max="96" width="0.85546875" style="23"/>
    <col min="97" max="97" width="4.28515625" style="23" customWidth="1"/>
    <col min="98" max="104" width="0.85546875" style="23"/>
    <col min="105" max="105" width="3.42578125" style="23" customWidth="1"/>
    <col min="106" max="161" width="0.85546875" style="23" hidden="1" customWidth="1"/>
    <col min="162" max="16384" width="0.85546875" style="23"/>
  </cols>
  <sheetData>
    <row r="1" spans="1:161" s="20" customFormat="1" ht="15.75" customHeight="1" x14ac:dyDescent="0.25">
      <c r="DA1" s="31"/>
    </row>
    <row r="2" spans="1:161" s="20" customFormat="1" ht="15.75" x14ac:dyDescent="0.25"/>
    <row r="3" spans="1:161" s="20" customFormat="1" ht="36.950000000000003" customHeight="1" x14ac:dyDescent="0.25">
      <c r="A3" s="395" t="s">
        <v>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</row>
    <row r="4" spans="1:161" s="20" customFormat="1" ht="15.75" x14ac:dyDescent="0.25"/>
    <row r="5" spans="1:161" s="20" customFormat="1" ht="15.75" x14ac:dyDescent="0.25">
      <c r="A5" s="335" t="s">
        <v>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</row>
    <row r="6" spans="1:161" s="20" customFormat="1" ht="15.75" x14ac:dyDescent="0.25">
      <c r="A6" s="336" t="s">
        <v>24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</row>
    <row r="8" spans="1:161" s="21" customFormat="1" x14ac:dyDescent="0.25">
      <c r="A8" s="381" t="s">
        <v>48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  <c r="X8" s="381" t="s">
        <v>49</v>
      </c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3"/>
      <c r="AS8" s="381" t="s">
        <v>50</v>
      </c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3"/>
      <c r="BN8" s="396" t="s">
        <v>51</v>
      </c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8"/>
    </row>
    <row r="9" spans="1:161" s="21" customFormat="1" ht="45" customHeight="1" x14ac:dyDescent="0.25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  <c r="X9" s="384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6"/>
      <c r="AS9" s="384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6"/>
      <c r="BN9" s="399" t="s">
        <v>52</v>
      </c>
      <c r="BO9" s="400"/>
      <c r="BP9" s="400"/>
      <c r="BQ9" s="400"/>
      <c r="BR9" s="400"/>
      <c r="BS9" s="400"/>
      <c r="BT9" s="400"/>
      <c r="BU9" s="401"/>
      <c r="BV9" s="399" t="s">
        <v>53</v>
      </c>
      <c r="BW9" s="400"/>
      <c r="BX9" s="400"/>
      <c r="BY9" s="400"/>
      <c r="BZ9" s="400"/>
      <c r="CA9" s="400"/>
      <c r="CB9" s="400"/>
      <c r="CC9" s="401"/>
      <c r="CD9" s="402" t="s">
        <v>54</v>
      </c>
      <c r="CE9" s="402"/>
      <c r="CF9" s="402"/>
      <c r="CG9" s="402"/>
      <c r="CH9" s="402"/>
      <c r="CI9" s="402"/>
      <c r="CJ9" s="402"/>
      <c r="CK9" s="402"/>
      <c r="CL9" s="402" t="s">
        <v>55</v>
      </c>
      <c r="CM9" s="402"/>
      <c r="CN9" s="402"/>
      <c r="CO9" s="402"/>
      <c r="CP9" s="402"/>
      <c r="CQ9" s="402"/>
      <c r="CR9" s="402"/>
      <c r="CS9" s="402"/>
      <c r="CT9" s="402" t="s">
        <v>56</v>
      </c>
      <c r="CU9" s="402"/>
      <c r="CV9" s="402"/>
      <c r="CW9" s="402"/>
      <c r="CX9" s="402"/>
      <c r="CY9" s="402"/>
      <c r="CZ9" s="402"/>
      <c r="DA9" s="402"/>
    </row>
    <row r="10" spans="1:161" ht="40.5" customHeight="1" x14ac:dyDescent="0.25">
      <c r="A10" s="53"/>
      <c r="B10" s="388" t="s">
        <v>57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9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2">
        <v>3.2000000000000002E-3</v>
      </c>
      <c r="BO10" s="393"/>
      <c r="BP10" s="393"/>
      <c r="BQ10" s="393"/>
      <c r="BR10" s="393"/>
      <c r="BS10" s="393"/>
      <c r="BT10" s="393"/>
      <c r="BU10" s="394"/>
      <c r="BV10" s="392">
        <v>3.1E-4</v>
      </c>
      <c r="BW10" s="393"/>
      <c r="BX10" s="393"/>
      <c r="BY10" s="393"/>
      <c r="BZ10" s="393"/>
      <c r="CA10" s="393"/>
      <c r="CB10" s="393"/>
      <c r="CC10" s="394"/>
      <c r="CD10" s="391">
        <v>3.1E-4</v>
      </c>
      <c r="CE10" s="391"/>
      <c r="CF10" s="391"/>
      <c r="CG10" s="391"/>
      <c r="CH10" s="391"/>
      <c r="CI10" s="391"/>
      <c r="CJ10" s="391"/>
      <c r="CK10" s="391"/>
      <c r="CL10" s="391">
        <v>2.9999999999999997E-4</v>
      </c>
      <c r="CM10" s="391"/>
      <c r="CN10" s="391"/>
      <c r="CO10" s="391"/>
      <c r="CP10" s="391"/>
      <c r="CQ10" s="391"/>
      <c r="CR10" s="391"/>
      <c r="CS10" s="391"/>
      <c r="CT10" s="391">
        <v>2.9999999999999997E-4</v>
      </c>
      <c r="CU10" s="391"/>
      <c r="CV10" s="391"/>
      <c r="CW10" s="391"/>
      <c r="CX10" s="391"/>
      <c r="CY10" s="391"/>
      <c r="CZ10" s="391"/>
      <c r="DA10" s="391"/>
    </row>
    <row r="11" spans="1:161" ht="37.5" customHeight="1" x14ac:dyDescent="0.25">
      <c r="A11" s="86"/>
      <c r="B11" s="388" t="s">
        <v>58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87">
        <v>1</v>
      </c>
      <c r="BO11" s="387"/>
      <c r="BP11" s="387"/>
      <c r="BQ11" s="387"/>
      <c r="BR11" s="387"/>
      <c r="BS11" s="387"/>
      <c r="BT11" s="387"/>
      <c r="BU11" s="387"/>
      <c r="BV11" s="387">
        <v>1</v>
      </c>
      <c r="BW11" s="387"/>
      <c r="BX11" s="387"/>
      <c r="BY11" s="387"/>
      <c r="BZ11" s="387"/>
      <c r="CA11" s="387"/>
      <c r="CB11" s="387"/>
      <c r="CC11" s="387"/>
      <c r="CD11" s="387">
        <v>1</v>
      </c>
      <c r="CE11" s="387"/>
      <c r="CF11" s="387"/>
      <c r="CG11" s="387"/>
      <c r="CH11" s="387"/>
      <c r="CI11" s="387"/>
      <c r="CJ11" s="387"/>
      <c r="CK11" s="387"/>
      <c r="CL11" s="387">
        <v>1</v>
      </c>
      <c r="CM11" s="387"/>
      <c r="CN11" s="387"/>
      <c r="CO11" s="387"/>
      <c r="CP11" s="387"/>
      <c r="CQ11" s="387"/>
      <c r="CR11" s="387"/>
      <c r="CS11" s="387"/>
      <c r="CT11" s="387">
        <v>1</v>
      </c>
      <c r="CU11" s="387"/>
      <c r="CV11" s="387"/>
      <c r="CW11" s="387"/>
      <c r="CX11" s="387"/>
      <c r="CY11" s="387"/>
      <c r="CZ11" s="387"/>
      <c r="DA11" s="387"/>
    </row>
    <row r="12" spans="1:161" ht="70.5" customHeight="1" x14ac:dyDescent="0.25">
      <c r="A12" s="86"/>
      <c r="B12" s="388" t="s">
        <v>59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87">
        <v>0.89749999999999996</v>
      </c>
      <c r="BO12" s="387"/>
      <c r="BP12" s="387"/>
      <c r="BQ12" s="387"/>
      <c r="BR12" s="387"/>
      <c r="BS12" s="387"/>
      <c r="BT12" s="387"/>
      <c r="BU12" s="387"/>
      <c r="BV12" s="387">
        <v>0.89749999999999996</v>
      </c>
      <c r="BW12" s="387"/>
      <c r="BX12" s="387"/>
      <c r="BY12" s="387"/>
      <c r="BZ12" s="387"/>
      <c r="CA12" s="387"/>
      <c r="CB12" s="387"/>
      <c r="CC12" s="387"/>
      <c r="CD12" s="387">
        <v>0.89749999999999996</v>
      </c>
      <c r="CE12" s="387"/>
      <c r="CF12" s="387"/>
      <c r="CG12" s="387"/>
      <c r="CH12" s="387"/>
      <c r="CI12" s="387"/>
      <c r="CJ12" s="387"/>
      <c r="CK12" s="387"/>
      <c r="CL12" s="387">
        <v>0.89749999999999996</v>
      </c>
      <c r="CM12" s="387"/>
      <c r="CN12" s="387"/>
      <c r="CO12" s="387"/>
      <c r="CP12" s="387"/>
      <c r="CQ12" s="387"/>
      <c r="CR12" s="387"/>
      <c r="CS12" s="387"/>
      <c r="CT12" s="387">
        <v>0.89749999999999996</v>
      </c>
      <c r="CU12" s="387"/>
      <c r="CV12" s="387"/>
      <c r="CW12" s="387"/>
      <c r="CX12" s="387"/>
      <c r="CY12" s="387"/>
      <c r="CZ12" s="387"/>
      <c r="DA12" s="387"/>
    </row>
    <row r="13" spans="1:16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161" s="20" customFormat="1" ht="15.75" x14ac:dyDescent="0.25">
      <c r="A14" s="335" t="s">
        <v>18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 t="s">
        <v>19</v>
      </c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</row>
    <row r="15" spans="1:161" s="22" customFormat="1" ht="12.75" x14ac:dyDescent="0.25">
      <c r="A15" s="336" t="s">
        <v>20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 t="s">
        <v>21</v>
      </c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 t="s">
        <v>34</v>
      </c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</row>
    <row r="16" spans="1:16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105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105" s="28" customFormat="1" ht="13.5" x14ac:dyDescent="0.2">
      <c r="A18" s="379" t="s">
        <v>60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</row>
    <row r="19" spans="1:105" x14ac:dyDescent="0.25">
      <c r="F19" s="88" t="s">
        <v>61</v>
      </c>
    </row>
  </sheetData>
  <mergeCells count="43">
    <mergeCell ref="A3:FE3"/>
    <mergeCell ref="A5:DA5"/>
    <mergeCell ref="A6:DA6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AN15:BY15"/>
    <mergeCell ref="BZ15:DA15"/>
    <mergeCell ref="B12:W12"/>
    <mergeCell ref="X12:AR12"/>
    <mergeCell ref="AS12:BM12"/>
    <mergeCell ref="BN12:BU12"/>
    <mergeCell ref="BV12:CC12"/>
    <mergeCell ref="CD12:CK12"/>
    <mergeCell ref="A18:DA18"/>
    <mergeCell ref="A8:W9"/>
    <mergeCell ref="X8:AR9"/>
    <mergeCell ref="AS8:BM9"/>
    <mergeCell ref="CL12:CS12"/>
    <mergeCell ref="CT12:DA12"/>
    <mergeCell ref="A14:AM14"/>
    <mergeCell ref="AN14:BY14"/>
    <mergeCell ref="BZ14:DA14"/>
    <mergeCell ref="A15:AM15"/>
  </mergeCells>
  <pageMargins left="0.7" right="0.7" top="0.75" bottom="0.75" header="0.3" footer="0.3"/>
  <pageSetup paperSize="9" scale="66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7"/>
  <sheetViews>
    <sheetView topLeftCell="AD1" zoomScaleSheetLayoutView="100" workbookViewId="0">
      <selection sqref="A1:DD57"/>
    </sheetView>
  </sheetViews>
  <sheetFormatPr defaultColWidth="9.140625" defaultRowHeight="15" x14ac:dyDescent="0.25"/>
  <cols>
    <col min="2" max="2" width="3.85546875" customWidth="1"/>
    <col min="3" max="3" width="2.42578125" customWidth="1"/>
    <col min="4" max="4" width="1.85546875" customWidth="1"/>
    <col min="13" max="13" width="0.28515625" customWidth="1"/>
    <col min="14" max="19" width="9.140625" hidden="1" customWidth="1"/>
    <col min="34" max="34" width="6.7109375" customWidth="1"/>
    <col min="35" max="48" width="9.140625" hidden="1" customWidth="1"/>
    <col min="52" max="52" width="6.42578125" customWidth="1"/>
    <col min="53" max="60" width="9.140625" hidden="1" customWidth="1"/>
    <col min="100" max="100" width="0.42578125" customWidth="1"/>
    <col min="101" max="108" width="9.140625" hidden="1" customWidth="1"/>
  </cols>
  <sheetData>
    <row r="1" spans="1:10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9"/>
    </row>
    <row r="2" spans="1:10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5.75" customHeight="1" x14ac:dyDescent="0.25">
      <c r="A3" s="603" t="s">
        <v>254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603"/>
      <c r="CH3" s="603"/>
      <c r="CI3" s="603"/>
      <c r="CJ3" s="603"/>
      <c r="CK3" s="603"/>
      <c r="CL3" s="603"/>
      <c r="CM3" s="603"/>
      <c r="CN3" s="603"/>
      <c r="CO3" s="603"/>
      <c r="CP3" s="603"/>
      <c r="CQ3" s="603"/>
      <c r="CR3" s="603"/>
      <c r="CS3" s="603"/>
      <c r="CT3" s="603"/>
      <c r="CU3" s="603"/>
      <c r="CV3" s="603"/>
      <c r="CW3" s="603"/>
      <c r="CX3" s="603"/>
      <c r="CY3" s="603"/>
      <c r="CZ3" s="603"/>
      <c r="DA3" s="603"/>
      <c r="DB3" s="603"/>
      <c r="DC3" s="603"/>
      <c r="DD3" s="603"/>
    </row>
    <row r="4" spans="1:108" ht="15.75" customHeight="1" x14ac:dyDescent="0.25">
      <c r="A4" s="603" t="s">
        <v>255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03"/>
      <c r="CZ4" s="603"/>
      <c r="DA4" s="603"/>
      <c r="DB4" s="603"/>
      <c r="DC4" s="603"/>
      <c r="DD4" s="603"/>
    </row>
    <row r="5" spans="1:108" ht="15.75" customHeight="1" x14ac:dyDescent="0.25">
      <c r="A5" s="603" t="s">
        <v>256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  <c r="CN5" s="603"/>
      <c r="CO5" s="603"/>
      <c r="CP5" s="603"/>
      <c r="CQ5" s="603"/>
      <c r="CR5" s="603"/>
      <c r="CS5" s="603"/>
      <c r="CT5" s="603"/>
      <c r="CU5" s="603"/>
      <c r="CV5" s="603"/>
      <c r="CW5" s="603"/>
      <c r="CX5" s="603"/>
      <c r="CY5" s="603"/>
      <c r="CZ5" s="603"/>
      <c r="DA5" s="603"/>
      <c r="DB5" s="603"/>
      <c r="DC5" s="603"/>
      <c r="DD5" s="603"/>
    </row>
    <row r="6" spans="1:108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562" t="s">
        <v>1</v>
      </c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17"/>
      <c r="CV6" s="1"/>
      <c r="CW6" s="1"/>
      <c r="CX6" s="1"/>
      <c r="CY6" s="1"/>
      <c r="CZ6" s="1"/>
      <c r="DA6" s="1"/>
      <c r="DB6" s="1"/>
      <c r="DC6" s="1"/>
      <c r="DD6" s="1"/>
    </row>
    <row r="7" spans="1:108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559" t="s">
        <v>94</v>
      </c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18"/>
      <c r="CV7" s="2"/>
      <c r="CW7" s="2"/>
      <c r="CX7" s="2"/>
      <c r="CY7" s="2"/>
      <c r="CZ7" s="2"/>
      <c r="DA7" s="2"/>
      <c r="DB7" s="2"/>
      <c r="DC7" s="2"/>
      <c r="DD7" s="2"/>
    </row>
    <row r="8" spans="1:10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5" customHeight="1" x14ac:dyDescent="0.25">
      <c r="A9" s="738" t="s">
        <v>257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606" t="s">
        <v>258</v>
      </c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606"/>
      <c r="CZ9" s="606"/>
      <c r="DA9" s="606"/>
      <c r="DB9" s="606"/>
      <c r="DC9" s="606"/>
      <c r="DD9" s="606"/>
    </row>
    <row r="10" spans="1:108" ht="15" customHeight="1" x14ac:dyDescent="0.25">
      <c r="A10" s="3"/>
      <c r="B10" s="724" t="s">
        <v>259</v>
      </c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12"/>
      <c r="AX10" s="12"/>
      <c r="AY10" s="597" t="s">
        <v>260</v>
      </c>
      <c r="AZ10" s="597"/>
      <c r="BA10" s="597"/>
      <c r="BB10" s="597"/>
      <c r="BC10" s="597"/>
      <c r="BD10" s="597"/>
      <c r="BE10" s="597"/>
      <c r="BF10" s="597"/>
      <c r="BG10" s="12"/>
      <c r="BH10" s="15"/>
      <c r="BI10" s="12"/>
      <c r="BJ10" s="12"/>
      <c r="BK10" s="597" t="s">
        <v>261</v>
      </c>
      <c r="BL10" s="597"/>
      <c r="BM10" s="597"/>
      <c r="BN10" s="597"/>
      <c r="BO10" s="597"/>
      <c r="BP10" s="597"/>
      <c r="BQ10" s="597"/>
      <c r="BR10" s="597"/>
      <c r="BS10" s="12"/>
      <c r="BT10" s="15"/>
      <c r="BU10" s="12"/>
      <c r="BV10" s="12"/>
      <c r="BW10" s="597" t="s">
        <v>26</v>
      </c>
      <c r="BX10" s="597"/>
      <c r="BY10" s="597"/>
      <c r="BZ10" s="597"/>
      <c r="CA10" s="597"/>
      <c r="CB10" s="597"/>
      <c r="CC10" s="597"/>
      <c r="CD10" s="597"/>
      <c r="CE10" s="12"/>
      <c r="CF10" s="15"/>
      <c r="CG10" s="12"/>
      <c r="CH10" s="12"/>
      <c r="CI10" s="597" t="s">
        <v>262</v>
      </c>
      <c r="CJ10" s="597"/>
      <c r="CK10" s="597"/>
      <c r="CL10" s="597"/>
      <c r="CM10" s="597"/>
      <c r="CN10" s="597"/>
      <c r="CO10" s="597"/>
      <c r="CP10" s="597"/>
      <c r="CQ10" s="12"/>
      <c r="CR10" s="15"/>
      <c r="CS10" s="12"/>
      <c r="CT10" s="12"/>
      <c r="CU10" s="597" t="s">
        <v>263</v>
      </c>
      <c r="CV10" s="597"/>
      <c r="CW10" s="597"/>
      <c r="CX10" s="597"/>
      <c r="CY10" s="597"/>
      <c r="CZ10" s="597"/>
      <c r="DA10" s="597"/>
      <c r="DB10" s="597"/>
      <c r="DC10" s="12"/>
      <c r="DD10" s="15"/>
    </row>
    <row r="11" spans="1:108" ht="15" customHeight="1" x14ac:dyDescent="0.25">
      <c r="A11" s="4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4"/>
      <c r="AR11" s="724"/>
      <c r="AS11" s="724"/>
      <c r="AT11" s="724"/>
      <c r="AU11" s="724"/>
      <c r="AV11" s="724"/>
      <c r="AW11" s="13"/>
      <c r="AX11" s="13"/>
      <c r="AY11" s="598" t="s">
        <v>264</v>
      </c>
      <c r="AZ11" s="598"/>
      <c r="BA11" s="598"/>
      <c r="BB11" s="598"/>
      <c r="BC11" s="598"/>
      <c r="BD11" s="598"/>
      <c r="BE11" s="598"/>
      <c r="BF11" s="598"/>
      <c r="BG11" s="13"/>
      <c r="BH11" s="16"/>
      <c r="BI11" s="13"/>
      <c r="BJ11" s="13"/>
      <c r="BK11" s="598" t="s">
        <v>264</v>
      </c>
      <c r="BL11" s="598"/>
      <c r="BM11" s="598"/>
      <c r="BN11" s="598"/>
      <c r="BO11" s="598"/>
      <c r="BP11" s="598"/>
      <c r="BQ11" s="598"/>
      <c r="BR11" s="598"/>
      <c r="BS11" s="13"/>
      <c r="BT11" s="16"/>
      <c r="BU11" s="13"/>
      <c r="BV11" s="13"/>
      <c r="BW11" s="598" t="s">
        <v>264</v>
      </c>
      <c r="BX11" s="598"/>
      <c r="BY11" s="598"/>
      <c r="BZ11" s="598"/>
      <c r="CA11" s="598"/>
      <c r="CB11" s="598"/>
      <c r="CC11" s="598"/>
      <c r="CD11" s="598"/>
      <c r="CE11" s="13"/>
      <c r="CF11" s="16"/>
      <c r="CG11" s="13"/>
      <c r="CH11" s="13"/>
      <c r="CI11" s="598" t="s">
        <v>264</v>
      </c>
      <c r="CJ11" s="598"/>
      <c r="CK11" s="598"/>
      <c r="CL11" s="598"/>
      <c r="CM11" s="598"/>
      <c r="CN11" s="598"/>
      <c r="CO11" s="598"/>
      <c r="CP11" s="598"/>
      <c r="CQ11" s="13"/>
      <c r="CR11" s="16"/>
      <c r="CS11" s="13"/>
      <c r="CT11" s="13"/>
      <c r="CU11" s="598" t="s">
        <v>264</v>
      </c>
      <c r="CV11" s="598"/>
      <c r="CW11" s="598"/>
      <c r="CX11" s="598"/>
      <c r="CY11" s="598"/>
      <c r="CZ11" s="598"/>
      <c r="DA11" s="598"/>
      <c r="DB11" s="598"/>
      <c r="DC11" s="13"/>
      <c r="DD11" s="16"/>
    </row>
    <row r="12" spans="1:108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1"/>
      <c r="AW12" s="737">
        <v>0.88</v>
      </c>
      <c r="AX12" s="737"/>
      <c r="AY12" s="737"/>
      <c r="AZ12" s="737"/>
      <c r="BA12" s="737"/>
      <c r="BB12" s="737"/>
      <c r="BC12" s="737"/>
      <c r="BD12" s="737"/>
      <c r="BE12" s="737"/>
      <c r="BF12" s="737"/>
      <c r="BG12" s="737"/>
      <c r="BH12" s="737"/>
      <c r="BI12" s="737">
        <v>0.88</v>
      </c>
      <c r="BJ12" s="737"/>
      <c r="BK12" s="737"/>
      <c r="BL12" s="737"/>
      <c r="BM12" s="737"/>
      <c r="BN12" s="737"/>
      <c r="BO12" s="737"/>
      <c r="BP12" s="737"/>
      <c r="BQ12" s="737"/>
      <c r="BR12" s="737"/>
      <c r="BS12" s="737"/>
      <c r="BT12" s="737"/>
      <c r="BU12" s="737">
        <v>0.88</v>
      </c>
      <c r="BV12" s="737"/>
      <c r="BW12" s="737"/>
      <c r="BX12" s="737"/>
      <c r="BY12" s="737"/>
      <c r="BZ12" s="737"/>
      <c r="CA12" s="737"/>
      <c r="CB12" s="737"/>
      <c r="CC12" s="737"/>
      <c r="CD12" s="737"/>
      <c r="CE12" s="737"/>
      <c r="CF12" s="737"/>
      <c r="CG12" s="737">
        <v>0.88</v>
      </c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7">
        <v>0.88</v>
      </c>
      <c r="CT12" s="737"/>
      <c r="CU12" s="737"/>
      <c r="CV12" s="737"/>
      <c r="CW12" s="737"/>
      <c r="CX12" s="737"/>
      <c r="CY12" s="737"/>
      <c r="CZ12" s="737"/>
      <c r="DA12" s="737"/>
      <c r="DB12" s="737"/>
      <c r="DC12" s="737"/>
      <c r="DD12" s="737"/>
    </row>
    <row r="13" spans="1:108" ht="16.5" customHeight="1" x14ac:dyDescent="0.25">
      <c r="A13" s="6"/>
      <c r="B13" s="731" t="s">
        <v>265</v>
      </c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31"/>
      <c r="AM13" s="731"/>
      <c r="AN13" s="731"/>
      <c r="AO13" s="731"/>
      <c r="AP13" s="731"/>
      <c r="AQ13" s="731"/>
      <c r="AR13" s="731"/>
      <c r="AS13" s="731"/>
      <c r="AT13" s="731"/>
      <c r="AU13" s="731"/>
      <c r="AV13" s="731"/>
      <c r="AW13" s="732">
        <v>2</v>
      </c>
      <c r="AX13" s="732"/>
      <c r="AY13" s="732"/>
      <c r="AZ13" s="732"/>
      <c r="BA13" s="732"/>
      <c r="BB13" s="732"/>
      <c r="BC13" s="732"/>
      <c r="BD13" s="732"/>
      <c r="BE13" s="732"/>
      <c r="BF13" s="732"/>
      <c r="BG13" s="732"/>
      <c r="BH13" s="732"/>
      <c r="BI13" s="732">
        <v>2</v>
      </c>
      <c r="BJ13" s="732"/>
      <c r="BK13" s="732"/>
      <c r="BL13" s="732"/>
      <c r="BM13" s="732"/>
      <c r="BN13" s="732"/>
      <c r="BO13" s="732"/>
      <c r="BP13" s="732"/>
      <c r="BQ13" s="732"/>
      <c r="BR13" s="732"/>
      <c r="BS13" s="732"/>
      <c r="BT13" s="732"/>
      <c r="BU13" s="732">
        <v>2</v>
      </c>
      <c r="BV13" s="732"/>
      <c r="BW13" s="732"/>
      <c r="BX13" s="732"/>
      <c r="BY13" s="732"/>
      <c r="BZ13" s="732"/>
      <c r="CA13" s="732"/>
      <c r="CB13" s="732"/>
      <c r="CC13" s="732"/>
      <c r="CD13" s="732"/>
      <c r="CE13" s="732"/>
      <c r="CF13" s="732"/>
      <c r="CG13" s="732">
        <v>2</v>
      </c>
      <c r="CH13" s="732"/>
      <c r="CI13" s="732"/>
      <c r="CJ13" s="732"/>
      <c r="CK13" s="732"/>
      <c r="CL13" s="732"/>
      <c r="CM13" s="732"/>
      <c r="CN13" s="732"/>
      <c r="CO13" s="732"/>
      <c r="CP13" s="732"/>
      <c r="CQ13" s="732"/>
      <c r="CR13" s="732"/>
      <c r="CS13" s="732">
        <v>2</v>
      </c>
      <c r="CT13" s="732"/>
      <c r="CU13" s="732"/>
      <c r="CV13" s="732"/>
      <c r="CW13" s="732"/>
      <c r="CX13" s="732"/>
      <c r="CY13" s="732"/>
      <c r="CZ13" s="732"/>
      <c r="DA13" s="732"/>
      <c r="DB13" s="732"/>
      <c r="DC13" s="732"/>
      <c r="DD13" s="732"/>
    </row>
    <row r="14" spans="1:108" ht="15" customHeight="1" x14ac:dyDescent="0.25">
      <c r="A14" s="6"/>
      <c r="B14" s="727" t="s">
        <v>266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8">
        <v>0.5</v>
      </c>
      <c r="AX14" s="728"/>
      <c r="AY14" s="728"/>
      <c r="AZ14" s="728"/>
      <c r="BA14" s="728"/>
      <c r="BB14" s="728"/>
      <c r="BC14" s="728"/>
      <c r="BD14" s="728"/>
      <c r="BE14" s="728"/>
      <c r="BF14" s="728"/>
      <c r="BG14" s="728"/>
      <c r="BH14" s="728"/>
      <c r="BI14" s="729">
        <v>50</v>
      </c>
      <c r="BJ14" s="729"/>
      <c r="BK14" s="729"/>
      <c r="BL14" s="729"/>
      <c r="BM14" s="729"/>
      <c r="BN14" s="729"/>
      <c r="BO14" s="729"/>
      <c r="BP14" s="729"/>
      <c r="BQ14" s="729"/>
      <c r="BR14" s="729"/>
      <c r="BS14" s="729"/>
      <c r="BT14" s="729"/>
      <c r="BU14" s="729">
        <v>50</v>
      </c>
      <c r="BV14" s="729"/>
      <c r="BW14" s="729"/>
      <c r="BX14" s="729"/>
      <c r="BY14" s="729"/>
      <c r="BZ14" s="729"/>
      <c r="CA14" s="729"/>
      <c r="CB14" s="729"/>
      <c r="CC14" s="729"/>
      <c r="CD14" s="729"/>
      <c r="CE14" s="729"/>
      <c r="CF14" s="729"/>
      <c r="CG14" s="729">
        <v>50</v>
      </c>
      <c r="CH14" s="729"/>
      <c r="CI14" s="729"/>
      <c r="CJ14" s="729"/>
      <c r="CK14" s="729"/>
      <c r="CL14" s="729"/>
      <c r="CM14" s="729"/>
      <c r="CN14" s="729"/>
      <c r="CO14" s="729"/>
      <c r="CP14" s="729"/>
      <c r="CQ14" s="729"/>
      <c r="CR14" s="729"/>
      <c r="CS14" s="729">
        <v>50</v>
      </c>
      <c r="CT14" s="729"/>
      <c r="CU14" s="729"/>
      <c r="CV14" s="729"/>
      <c r="CW14" s="729"/>
      <c r="CX14" s="729"/>
      <c r="CY14" s="729"/>
      <c r="CZ14" s="729"/>
      <c r="DA14" s="729"/>
      <c r="DB14" s="729"/>
      <c r="DC14" s="729"/>
      <c r="DD14" s="729"/>
    </row>
    <row r="15" spans="1:108" ht="15" customHeight="1" x14ac:dyDescent="0.25">
      <c r="A15" s="6"/>
      <c r="B15" s="733" t="s">
        <v>267</v>
      </c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4">
        <v>1</v>
      </c>
      <c r="AX15" s="734"/>
      <c r="AY15" s="734"/>
      <c r="AZ15" s="734"/>
      <c r="BA15" s="734"/>
      <c r="BB15" s="734"/>
      <c r="BC15" s="734"/>
      <c r="BD15" s="734"/>
      <c r="BE15" s="734"/>
      <c r="BF15" s="734"/>
      <c r="BG15" s="734"/>
      <c r="BH15" s="734"/>
      <c r="BI15" s="734">
        <v>1</v>
      </c>
      <c r="BJ15" s="734"/>
      <c r="BK15" s="734"/>
      <c r="BL15" s="734"/>
      <c r="BM15" s="734"/>
      <c r="BN15" s="734"/>
      <c r="BO15" s="734"/>
      <c r="BP15" s="734"/>
      <c r="BQ15" s="734"/>
      <c r="BR15" s="734"/>
      <c r="BS15" s="734"/>
      <c r="BT15" s="734"/>
      <c r="BU15" s="734">
        <v>1</v>
      </c>
      <c r="BV15" s="734"/>
      <c r="BW15" s="734"/>
      <c r="BX15" s="734"/>
      <c r="BY15" s="734"/>
      <c r="BZ15" s="734"/>
      <c r="CA15" s="734"/>
      <c r="CB15" s="734"/>
      <c r="CC15" s="734"/>
      <c r="CD15" s="734"/>
      <c r="CE15" s="734"/>
      <c r="CF15" s="734"/>
      <c r="CG15" s="734">
        <v>1</v>
      </c>
      <c r="CH15" s="734"/>
      <c r="CI15" s="73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>
        <v>1</v>
      </c>
      <c r="CT15" s="734"/>
      <c r="CU15" s="734"/>
      <c r="CV15" s="734"/>
      <c r="CW15" s="734"/>
      <c r="CX15" s="734"/>
      <c r="CY15" s="734"/>
      <c r="CZ15" s="734"/>
      <c r="DA15" s="734"/>
      <c r="DB15" s="734"/>
      <c r="DC15" s="734"/>
      <c r="DD15" s="734"/>
    </row>
    <row r="16" spans="1:108" ht="15" customHeight="1" x14ac:dyDescent="0.25">
      <c r="A16" s="6"/>
      <c r="B16" s="733" t="s">
        <v>268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4">
        <v>1</v>
      </c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>
        <v>1</v>
      </c>
      <c r="BJ16" s="734"/>
      <c r="BK16" s="734"/>
      <c r="BL16" s="734"/>
      <c r="BM16" s="734"/>
      <c r="BN16" s="734"/>
      <c r="BO16" s="734"/>
      <c r="BP16" s="734"/>
      <c r="BQ16" s="734"/>
      <c r="BR16" s="734"/>
      <c r="BS16" s="734"/>
      <c r="BT16" s="734"/>
      <c r="BU16" s="734">
        <v>1</v>
      </c>
      <c r="BV16" s="734"/>
      <c r="BW16" s="734"/>
      <c r="BX16" s="734"/>
      <c r="BY16" s="734"/>
      <c r="BZ16" s="734"/>
      <c r="CA16" s="734"/>
      <c r="CB16" s="734"/>
      <c r="CC16" s="734"/>
      <c r="CD16" s="734"/>
      <c r="CE16" s="734"/>
      <c r="CF16" s="734"/>
      <c r="CG16" s="734">
        <v>1</v>
      </c>
      <c r="CH16" s="734"/>
      <c r="CI16" s="734"/>
      <c r="CJ16" s="734"/>
      <c r="CK16" s="734"/>
      <c r="CL16" s="734"/>
      <c r="CM16" s="734"/>
      <c r="CN16" s="734"/>
      <c r="CO16" s="734"/>
      <c r="CP16" s="734"/>
      <c r="CQ16" s="734"/>
      <c r="CR16" s="734"/>
      <c r="CS16" s="734">
        <v>1</v>
      </c>
      <c r="CT16" s="734"/>
      <c r="CU16" s="734"/>
      <c r="CV16" s="734"/>
      <c r="CW16" s="734"/>
      <c r="CX16" s="734"/>
      <c r="CY16" s="734"/>
      <c r="CZ16" s="734"/>
      <c r="DA16" s="734"/>
      <c r="DB16" s="734"/>
      <c r="DC16" s="734"/>
      <c r="DD16" s="734"/>
    </row>
    <row r="17" spans="1:108" ht="15" customHeight="1" x14ac:dyDescent="0.25">
      <c r="A17" s="6"/>
      <c r="B17" s="727" t="s">
        <v>269</v>
      </c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727"/>
      <c r="AS17" s="727"/>
      <c r="AT17" s="727"/>
      <c r="AU17" s="727"/>
      <c r="AV17" s="727"/>
      <c r="AW17" s="729">
        <v>8</v>
      </c>
      <c r="AX17" s="729"/>
      <c r="AY17" s="729"/>
      <c r="AZ17" s="729"/>
      <c r="BA17" s="729"/>
      <c r="BB17" s="729"/>
      <c r="BC17" s="729"/>
      <c r="BD17" s="729"/>
      <c r="BE17" s="729"/>
      <c r="BF17" s="729"/>
      <c r="BG17" s="729"/>
      <c r="BH17" s="729"/>
      <c r="BI17" s="729">
        <v>8</v>
      </c>
      <c r="BJ17" s="729"/>
      <c r="BK17" s="729"/>
      <c r="BL17" s="729"/>
      <c r="BM17" s="729"/>
      <c r="BN17" s="729"/>
      <c r="BO17" s="729"/>
      <c r="BP17" s="729"/>
      <c r="BQ17" s="729"/>
      <c r="BR17" s="729"/>
      <c r="BS17" s="729"/>
      <c r="BT17" s="729"/>
      <c r="BU17" s="729">
        <v>8</v>
      </c>
      <c r="BV17" s="729"/>
      <c r="BW17" s="729"/>
      <c r="BX17" s="729"/>
      <c r="BY17" s="729"/>
      <c r="BZ17" s="729"/>
      <c r="CA17" s="729"/>
      <c r="CB17" s="729"/>
      <c r="CC17" s="729"/>
      <c r="CD17" s="729"/>
      <c r="CE17" s="729"/>
      <c r="CF17" s="729"/>
      <c r="CG17" s="729">
        <v>8</v>
      </c>
      <c r="CH17" s="729"/>
      <c r="CI17" s="729"/>
      <c r="CJ17" s="729"/>
      <c r="CK17" s="729"/>
      <c r="CL17" s="729"/>
      <c r="CM17" s="729"/>
      <c r="CN17" s="729"/>
      <c r="CO17" s="729"/>
      <c r="CP17" s="729"/>
      <c r="CQ17" s="729"/>
      <c r="CR17" s="729"/>
      <c r="CS17" s="729">
        <v>8</v>
      </c>
      <c r="CT17" s="729"/>
      <c r="CU17" s="729"/>
      <c r="CV17" s="729"/>
      <c r="CW17" s="729"/>
      <c r="CX17" s="729"/>
      <c r="CY17" s="729"/>
      <c r="CZ17" s="729"/>
      <c r="DA17" s="729"/>
      <c r="DB17" s="729"/>
      <c r="DC17" s="729"/>
      <c r="DD17" s="729"/>
    </row>
    <row r="18" spans="1:108" ht="15" customHeight="1" x14ac:dyDescent="0.25">
      <c r="A18" s="6"/>
      <c r="B18" s="727" t="s">
        <v>270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7"/>
      <c r="AV18" s="727"/>
      <c r="AW18" s="729">
        <v>1</v>
      </c>
      <c r="AX18" s="729"/>
      <c r="AY18" s="729"/>
      <c r="AZ18" s="729"/>
      <c r="BA18" s="729"/>
      <c r="BB18" s="729"/>
      <c r="BC18" s="729"/>
      <c r="BD18" s="729"/>
      <c r="BE18" s="729"/>
      <c r="BF18" s="729"/>
      <c r="BG18" s="729"/>
      <c r="BH18" s="729"/>
      <c r="BI18" s="729">
        <v>1</v>
      </c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>
        <v>1</v>
      </c>
      <c r="BV18" s="729"/>
      <c r="BW18" s="729"/>
      <c r="BX18" s="729"/>
      <c r="BY18" s="729"/>
      <c r="BZ18" s="729"/>
      <c r="CA18" s="729"/>
      <c r="CB18" s="729"/>
      <c r="CC18" s="729"/>
      <c r="CD18" s="729"/>
      <c r="CE18" s="729"/>
      <c r="CF18" s="729"/>
      <c r="CG18" s="729">
        <v>1</v>
      </c>
      <c r="CH18" s="729"/>
      <c r="CI18" s="729"/>
      <c r="CJ18" s="729"/>
      <c r="CK18" s="729"/>
      <c r="CL18" s="729"/>
      <c r="CM18" s="729"/>
      <c r="CN18" s="729"/>
      <c r="CO18" s="729"/>
      <c r="CP18" s="729"/>
      <c r="CQ18" s="729"/>
      <c r="CR18" s="729"/>
      <c r="CS18" s="729">
        <v>1</v>
      </c>
      <c r="CT18" s="729"/>
      <c r="CU18" s="729"/>
      <c r="CV18" s="729"/>
      <c r="CW18" s="729"/>
      <c r="CX18" s="729"/>
      <c r="CY18" s="729"/>
      <c r="CZ18" s="729"/>
      <c r="DA18" s="729"/>
      <c r="DB18" s="729"/>
      <c r="DC18" s="729"/>
      <c r="DD18" s="729"/>
    </row>
    <row r="19" spans="1:108" ht="15" customHeight="1" x14ac:dyDescent="0.25">
      <c r="A19" s="6"/>
      <c r="B19" s="727" t="s">
        <v>271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27"/>
      <c r="AT19" s="727"/>
      <c r="AU19" s="727"/>
      <c r="AV19" s="727"/>
      <c r="AW19" s="729">
        <v>1</v>
      </c>
      <c r="AX19" s="729"/>
      <c r="AY19" s="729"/>
      <c r="AZ19" s="729"/>
      <c r="BA19" s="729"/>
      <c r="BB19" s="729"/>
      <c r="BC19" s="729"/>
      <c r="BD19" s="729"/>
      <c r="BE19" s="729"/>
      <c r="BF19" s="729"/>
      <c r="BG19" s="729"/>
      <c r="BH19" s="729"/>
      <c r="BI19" s="729">
        <v>1</v>
      </c>
      <c r="BJ19" s="729"/>
      <c r="BK19" s="729"/>
      <c r="BL19" s="729"/>
      <c r="BM19" s="729"/>
      <c r="BN19" s="729"/>
      <c r="BO19" s="729"/>
      <c r="BP19" s="729"/>
      <c r="BQ19" s="729"/>
      <c r="BR19" s="729"/>
      <c r="BS19" s="729"/>
      <c r="BT19" s="729"/>
      <c r="BU19" s="729">
        <v>1</v>
      </c>
      <c r="BV19" s="729"/>
      <c r="BW19" s="729"/>
      <c r="BX19" s="729"/>
      <c r="BY19" s="729"/>
      <c r="BZ19" s="729"/>
      <c r="CA19" s="729"/>
      <c r="CB19" s="729"/>
      <c r="CC19" s="729"/>
      <c r="CD19" s="729"/>
      <c r="CE19" s="729"/>
      <c r="CF19" s="729"/>
      <c r="CG19" s="729">
        <v>1</v>
      </c>
      <c r="CH19" s="729"/>
      <c r="CI19" s="729"/>
      <c r="CJ19" s="729"/>
      <c r="CK19" s="729"/>
      <c r="CL19" s="729"/>
      <c r="CM19" s="729"/>
      <c r="CN19" s="729"/>
      <c r="CO19" s="729"/>
      <c r="CP19" s="729"/>
      <c r="CQ19" s="729"/>
      <c r="CR19" s="729"/>
      <c r="CS19" s="729">
        <v>1</v>
      </c>
      <c r="CT19" s="729"/>
      <c r="CU19" s="729"/>
      <c r="CV19" s="729"/>
      <c r="CW19" s="729"/>
      <c r="CX19" s="729"/>
      <c r="CY19" s="729"/>
      <c r="CZ19" s="729"/>
      <c r="DA19" s="729"/>
      <c r="DB19" s="729"/>
      <c r="DC19" s="729"/>
      <c r="DD19" s="729"/>
    </row>
    <row r="20" spans="1:108" ht="15" customHeight="1" x14ac:dyDescent="0.25">
      <c r="A20" s="6"/>
      <c r="B20" s="733" t="s">
        <v>272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4">
        <v>1</v>
      </c>
      <c r="AX20" s="734"/>
      <c r="AY20" s="734"/>
      <c r="AZ20" s="734"/>
      <c r="BA20" s="734"/>
      <c r="BB20" s="734"/>
      <c r="BC20" s="734"/>
      <c r="BD20" s="734"/>
      <c r="BE20" s="734"/>
      <c r="BF20" s="734"/>
      <c r="BG20" s="734"/>
      <c r="BH20" s="734"/>
      <c r="BI20" s="734">
        <v>1</v>
      </c>
      <c r="BJ20" s="734"/>
      <c r="BK20" s="734"/>
      <c r="BL20" s="734"/>
      <c r="BM20" s="734"/>
      <c r="BN20" s="734"/>
      <c r="BO20" s="734"/>
      <c r="BP20" s="734"/>
      <c r="BQ20" s="734"/>
      <c r="BR20" s="734"/>
      <c r="BS20" s="734"/>
      <c r="BT20" s="734"/>
      <c r="BU20" s="734">
        <v>1</v>
      </c>
      <c r="BV20" s="734"/>
      <c r="BW20" s="734"/>
      <c r="BX20" s="734"/>
      <c r="BY20" s="734"/>
      <c r="BZ20" s="734"/>
      <c r="CA20" s="734"/>
      <c r="CB20" s="734"/>
      <c r="CC20" s="734"/>
      <c r="CD20" s="734"/>
      <c r="CE20" s="734"/>
      <c r="CF20" s="734"/>
      <c r="CG20" s="734">
        <v>1</v>
      </c>
      <c r="CH20" s="734"/>
      <c r="CI20" s="734"/>
      <c r="CJ20" s="734"/>
      <c r="CK20" s="734"/>
      <c r="CL20" s="734"/>
      <c r="CM20" s="734"/>
      <c r="CN20" s="734"/>
      <c r="CO20" s="734"/>
      <c r="CP20" s="734"/>
      <c r="CQ20" s="734"/>
      <c r="CR20" s="734"/>
      <c r="CS20" s="734">
        <v>1</v>
      </c>
      <c r="CT20" s="734"/>
      <c r="CU20" s="734"/>
      <c r="CV20" s="734"/>
      <c r="CW20" s="734"/>
      <c r="CX20" s="734"/>
      <c r="CY20" s="734"/>
      <c r="CZ20" s="734"/>
      <c r="DA20" s="734"/>
      <c r="DB20" s="734"/>
      <c r="DC20" s="734"/>
      <c r="DD20" s="734"/>
    </row>
    <row r="21" spans="1:108" ht="15" customHeight="1" x14ac:dyDescent="0.25">
      <c r="A21" s="6"/>
      <c r="B21" s="733" t="s">
        <v>273</v>
      </c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4">
        <v>0</v>
      </c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>
        <v>0</v>
      </c>
      <c r="BJ21" s="734"/>
      <c r="BK21" s="734"/>
      <c r="BL21" s="734"/>
      <c r="BM21" s="734"/>
      <c r="BN21" s="734"/>
      <c r="BO21" s="734"/>
      <c r="BP21" s="734"/>
      <c r="BQ21" s="734"/>
      <c r="BR21" s="734"/>
      <c r="BS21" s="734"/>
      <c r="BT21" s="734"/>
      <c r="BU21" s="734">
        <v>0</v>
      </c>
      <c r="BV21" s="734"/>
      <c r="BW21" s="734"/>
      <c r="BX21" s="734"/>
      <c r="BY21" s="734"/>
      <c r="BZ21" s="734"/>
      <c r="CA21" s="734"/>
      <c r="CB21" s="734"/>
      <c r="CC21" s="734"/>
      <c r="CD21" s="734"/>
      <c r="CE21" s="734"/>
      <c r="CF21" s="734"/>
      <c r="CG21" s="734">
        <v>0</v>
      </c>
      <c r="CH21" s="734"/>
      <c r="CI21" s="734"/>
      <c r="CJ21" s="734"/>
      <c r="CK21" s="734"/>
      <c r="CL21" s="734"/>
      <c r="CM21" s="734"/>
      <c r="CN21" s="734"/>
      <c r="CO21" s="734"/>
      <c r="CP21" s="734"/>
      <c r="CQ21" s="734"/>
      <c r="CR21" s="734"/>
      <c r="CS21" s="734">
        <v>0</v>
      </c>
      <c r="CT21" s="734"/>
      <c r="CU21" s="734"/>
      <c r="CV21" s="734"/>
      <c r="CW21" s="734"/>
      <c r="CX21" s="734"/>
      <c r="CY21" s="734"/>
      <c r="CZ21" s="734"/>
      <c r="DA21" s="734"/>
      <c r="DB21" s="734"/>
      <c r="DC21" s="734"/>
      <c r="DD21" s="734"/>
    </row>
    <row r="22" spans="1:108" ht="15" customHeight="1" x14ac:dyDescent="0.25">
      <c r="A22" s="6"/>
      <c r="B22" s="727" t="s">
        <v>274</v>
      </c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27"/>
      <c r="AT22" s="727"/>
      <c r="AU22" s="727"/>
      <c r="AV22" s="727"/>
      <c r="AW22" s="729">
        <v>1</v>
      </c>
      <c r="AX22" s="729"/>
      <c r="AY22" s="729"/>
      <c r="AZ22" s="729"/>
      <c r="BA22" s="729"/>
      <c r="BB22" s="729"/>
      <c r="BC22" s="729"/>
      <c r="BD22" s="729"/>
      <c r="BE22" s="729"/>
      <c r="BF22" s="729"/>
      <c r="BG22" s="729"/>
      <c r="BH22" s="729"/>
      <c r="BI22" s="729">
        <v>1</v>
      </c>
      <c r="BJ22" s="729"/>
      <c r="BK22" s="729"/>
      <c r="BL22" s="729"/>
      <c r="BM22" s="729"/>
      <c r="BN22" s="729"/>
      <c r="BO22" s="729"/>
      <c r="BP22" s="729"/>
      <c r="BQ22" s="729"/>
      <c r="BR22" s="729"/>
      <c r="BS22" s="729"/>
      <c r="BT22" s="729"/>
      <c r="BU22" s="729">
        <v>1</v>
      </c>
      <c r="BV22" s="729"/>
      <c r="BW22" s="729"/>
      <c r="BX22" s="729"/>
      <c r="BY22" s="729"/>
      <c r="BZ22" s="729"/>
      <c r="CA22" s="729"/>
      <c r="CB22" s="729"/>
      <c r="CC22" s="729"/>
      <c r="CD22" s="729"/>
      <c r="CE22" s="729"/>
      <c r="CF22" s="729"/>
      <c r="CG22" s="729">
        <v>1</v>
      </c>
      <c r="CH22" s="729"/>
      <c r="CI22" s="729"/>
      <c r="CJ22" s="729"/>
      <c r="CK22" s="729"/>
      <c r="CL22" s="729"/>
      <c r="CM22" s="729"/>
      <c r="CN22" s="729"/>
      <c r="CO22" s="729"/>
      <c r="CP22" s="729"/>
      <c r="CQ22" s="729"/>
      <c r="CR22" s="729"/>
      <c r="CS22" s="729">
        <v>1</v>
      </c>
      <c r="CT22" s="729"/>
      <c r="CU22" s="729"/>
      <c r="CV22" s="729"/>
      <c r="CW22" s="729"/>
      <c r="CX22" s="729"/>
      <c r="CY22" s="729"/>
      <c r="CZ22" s="729"/>
      <c r="DA22" s="729"/>
      <c r="DB22" s="729"/>
      <c r="DC22" s="729"/>
      <c r="DD22" s="729"/>
    </row>
    <row r="23" spans="1:108" ht="15" customHeight="1" x14ac:dyDescent="0.25">
      <c r="A23" s="6"/>
      <c r="B23" s="727" t="s">
        <v>275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27"/>
      <c r="AT23" s="727"/>
      <c r="AU23" s="727"/>
      <c r="AV23" s="727"/>
      <c r="AW23" s="729">
        <v>1</v>
      </c>
      <c r="AX23" s="729"/>
      <c r="AY23" s="729"/>
      <c r="AZ23" s="729"/>
      <c r="BA23" s="729"/>
      <c r="BB23" s="729"/>
      <c r="BC23" s="729"/>
      <c r="BD23" s="729"/>
      <c r="BE23" s="729"/>
      <c r="BF23" s="729"/>
      <c r="BG23" s="729"/>
      <c r="BH23" s="729"/>
      <c r="BI23" s="729">
        <v>1</v>
      </c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>
        <v>1</v>
      </c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>
        <v>1</v>
      </c>
      <c r="CH23" s="729"/>
      <c r="CI23" s="729"/>
      <c r="CJ23" s="729"/>
      <c r="CK23" s="729"/>
      <c r="CL23" s="729"/>
      <c r="CM23" s="729"/>
      <c r="CN23" s="729"/>
      <c r="CO23" s="729"/>
      <c r="CP23" s="729"/>
      <c r="CQ23" s="729"/>
      <c r="CR23" s="729"/>
      <c r="CS23" s="729">
        <v>1</v>
      </c>
      <c r="CT23" s="729"/>
      <c r="CU23" s="729"/>
      <c r="CV23" s="729"/>
      <c r="CW23" s="729"/>
      <c r="CX23" s="729"/>
      <c r="CY23" s="729"/>
      <c r="CZ23" s="729"/>
      <c r="DA23" s="729"/>
      <c r="DB23" s="729"/>
      <c r="DC23" s="729"/>
      <c r="DD23" s="729"/>
    </row>
    <row r="24" spans="1:108" ht="15" customHeight="1" x14ac:dyDescent="0.25">
      <c r="A24" s="6"/>
      <c r="B24" s="733" t="s">
        <v>276</v>
      </c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4">
        <v>0</v>
      </c>
      <c r="AX24" s="734"/>
      <c r="AY24" s="734"/>
      <c r="AZ24" s="734"/>
      <c r="BA24" s="734"/>
      <c r="BB24" s="734"/>
      <c r="BC24" s="734"/>
      <c r="BD24" s="734"/>
      <c r="BE24" s="734"/>
      <c r="BF24" s="734"/>
      <c r="BG24" s="734"/>
      <c r="BH24" s="734"/>
      <c r="BI24" s="734">
        <v>0</v>
      </c>
      <c r="BJ24" s="734"/>
      <c r="BK24" s="734"/>
      <c r="BL24" s="734"/>
      <c r="BM24" s="734"/>
      <c r="BN24" s="734"/>
      <c r="BO24" s="734"/>
      <c r="BP24" s="734"/>
      <c r="BQ24" s="734"/>
      <c r="BR24" s="734"/>
      <c r="BS24" s="734"/>
      <c r="BT24" s="734"/>
      <c r="BU24" s="734">
        <v>0</v>
      </c>
      <c r="BV24" s="734"/>
      <c r="BW24" s="734"/>
      <c r="BX24" s="734"/>
      <c r="BY24" s="734"/>
      <c r="BZ24" s="734"/>
      <c r="CA24" s="734"/>
      <c r="CB24" s="734"/>
      <c r="CC24" s="734"/>
      <c r="CD24" s="734"/>
      <c r="CE24" s="734"/>
      <c r="CF24" s="734"/>
      <c r="CG24" s="734">
        <v>0</v>
      </c>
      <c r="CH24" s="734"/>
      <c r="CI24" s="734"/>
      <c r="CJ24" s="734"/>
      <c r="CK24" s="734"/>
      <c r="CL24" s="734"/>
      <c r="CM24" s="734"/>
      <c r="CN24" s="734"/>
      <c r="CO24" s="734"/>
      <c r="CP24" s="734"/>
      <c r="CQ24" s="734"/>
      <c r="CR24" s="734"/>
      <c r="CS24" s="734">
        <v>0</v>
      </c>
      <c r="CT24" s="734"/>
      <c r="CU24" s="734"/>
      <c r="CV24" s="734"/>
      <c r="CW24" s="734"/>
      <c r="CX24" s="734"/>
      <c r="CY24" s="734"/>
      <c r="CZ24" s="734"/>
      <c r="DA24" s="734"/>
      <c r="DB24" s="734"/>
      <c r="DC24" s="734"/>
      <c r="DD24" s="734"/>
    </row>
    <row r="25" spans="1:108" ht="15" customHeight="1" x14ac:dyDescent="0.25">
      <c r="A25" s="6"/>
      <c r="B25" s="727" t="s">
        <v>277</v>
      </c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8">
        <v>1</v>
      </c>
      <c r="AX25" s="728"/>
      <c r="AY25" s="728"/>
      <c r="AZ25" s="728"/>
      <c r="BA25" s="728"/>
      <c r="BB25" s="728"/>
      <c r="BC25" s="728"/>
      <c r="BD25" s="728"/>
      <c r="BE25" s="728"/>
      <c r="BF25" s="728"/>
      <c r="BG25" s="728"/>
      <c r="BH25" s="728"/>
      <c r="BI25" s="729">
        <v>100</v>
      </c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>
        <v>100</v>
      </c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>
        <v>100</v>
      </c>
      <c r="CH25" s="729"/>
      <c r="CI25" s="729"/>
      <c r="CJ25" s="729"/>
      <c r="CK25" s="729"/>
      <c r="CL25" s="729"/>
      <c r="CM25" s="729"/>
      <c r="CN25" s="729"/>
      <c r="CO25" s="729"/>
      <c r="CP25" s="729"/>
      <c r="CQ25" s="729"/>
      <c r="CR25" s="729"/>
      <c r="CS25" s="729">
        <v>100</v>
      </c>
      <c r="CT25" s="729"/>
      <c r="CU25" s="729"/>
      <c r="CV25" s="729"/>
      <c r="CW25" s="729"/>
      <c r="CX25" s="729"/>
      <c r="CY25" s="729"/>
      <c r="CZ25" s="729"/>
      <c r="DA25" s="729"/>
      <c r="DB25" s="729"/>
      <c r="DC25" s="729"/>
      <c r="DD25" s="729"/>
    </row>
    <row r="26" spans="1:108" ht="15" customHeight="1" x14ac:dyDescent="0.25">
      <c r="A26" s="6"/>
      <c r="B26" s="727" t="s">
        <v>278</v>
      </c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7"/>
      <c r="AR26" s="727"/>
      <c r="AS26" s="727"/>
      <c r="AT26" s="727"/>
      <c r="AU26" s="727"/>
      <c r="AV26" s="727"/>
      <c r="AW26" s="728">
        <v>0</v>
      </c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9">
        <v>0</v>
      </c>
      <c r="BJ26" s="729"/>
      <c r="BK26" s="729"/>
      <c r="BL26" s="729"/>
      <c r="BM26" s="729"/>
      <c r="BN26" s="729"/>
      <c r="BO26" s="729"/>
      <c r="BP26" s="729"/>
      <c r="BQ26" s="729"/>
      <c r="BR26" s="729"/>
      <c r="BS26" s="729"/>
      <c r="BT26" s="729"/>
      <c r="BU26" s="729">
        <v>0</v>
      </c>
      <c r="BV26" s="729"/>
      <c r="BW26" s="729"/>
      <c r="BX26" s="729"/>
      <c r="BY26" s="729"/>
      <c r="BZ26" s="729"/>
      <c r="CA26" s="729"/>
      <c r="CB26" s="729"/>
      <c r="CC26" s="729"/>
      <c r="CD26" s="729"/>
      <c r="CE26" s="729"/>
      <c r="CF26" s="729"/>
      <c r="CG26" s="729">
        <v>0</v>
      </c>
      <c r="CH26" s="729"/>
      <c r="CI26" s="729"/>
      <c r="CJ26" s="729"/>
      <c r="CK26" s="729"/>
      <c r="CL26" s="729"/>
      <c r="CM26" s="729"/>
      <c r="CN26" s="729"/>
      <c r="CO26" s="729"/>
      <c r="CP26" s="729"/>
      <c r="CQ26" s="729"/>
      <c r="CR26" s="729"/>
      <c r="CS26" s="729">
        <v>0</v>
      </c>
      <c r="CT26" s="729"/>
      <c r="CU26" s="729"/>
      <c r="CV26" s="729"/>
      <c r="CW26" s="729"/>
      <c r="CX26" s="729"/>
      <c r="CY26" s="729"/>
      <c r="CZ26" s="729"/>
      <c r="DA26" s="729"/>
      <c r="DB26" s="729"/>
      <c r="DC26" s="729"/>
      <c r="DD26" s="729"/>
    </row>
    <row r="27" spans="1:108" ht="16.5" customHeight="1" x14ac:dyDescent="0.25">
      <c r="A27" s="6"/>
      <c r="B27" s="731" t="s">
        <v>279</v>
      </c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731"/>
      <c r="AO27" s="731"/>
      <c r="AP27" s="731"/>
      <c r="AQ27" s="731"/>
      <c r="AR27" s="731"/>
      <c r="AS27" s="731"/>
      <c r="AT27" s="731"/>
      <c r="AU27" s="731"/>
      <c r="AV27" s="731"/>
      <c r="AW27" s="732">
        <v>0.4</v>
      </c>
      <c r="AX27" s="732"/>
      <c r="AY27" s="732"/>
      <c r="AZ27" s="732"/>
      <c r="BA27" s="732"/>
      <c r="BB27" s="732"/>
      <c r="BC27" s="732"/>
      <c r="BD27" s="732"/>
      <c r="BE27" s="732"/>
      <c r="BF27" s="732"/>
      <c r="BG27" s="732"/>
      <c r="BH27" s="732"/>
      <c r="BI27" s="732">
        <v>0.4</v>
      </c>
      <c r="BJ27" s="732"/>
      <c r="BK27" s="732"/>
      <c r="BL27" s="732"/>
      <c r="BM27" s="732"/>
      <c r="BN27" s="732"/>
      <c r="BO27" s="732"/>
      <c r="BP27" s="732"/>
      <c r="BQ27" s="732"/>
      <c r="BR27" s="732"/>
      <c r="BS27" s="732"/>
      <c r="BT27" s="732"/>
      <c r="BU27" s="732">
        <v>0.4</v>
      </c>
      <c r="BV27" s="732"/>
      <c r="BW27" s="732"/>
      <c r="BX27" s="732"/>
      <c r="BY27" s="732"/>
      <c r="BZ27" s="732"/>
      <c r="CA27" s="732"/>
      <c r="CB27" s="732"/>
      <c r="CC27" s="732"/>
      <c r="CD27" s="732"/>
      <c r="CE27" s="732"/>
      <c r="CF27" s="732"/>
      <c r="CG27" s="732">
        <v>0.4</v>
      </c>
      <c r="CH27" s="732"/>
      <c r="CI27" s="732"/>
      <c r="CJ27" s="732"/>
      <c r="CK27" s="732"/>
      <c r="CL27" s="732"/>
      <c r="CM27" s="732"/>
      <c r="CN27" s="732"/>
      <c r="CO27" s="732"/>
      <c r="CP27" s="732"/>
      <c r="CQ27" s="732"/>
      <c r="CR27" s="732"/>
      <c r="CS27" s="732">
        <v>0.4</v>
      </c>
      <c r="CT27" s="732"/>
      <c r="CU27" s="732"/>
      <c r="CV27" s="732"/>
      <c r="CW27" s="732"/>
      <c r="CX27" s="732"/>
      <c r="CY27" s="732"/>
      <c r="CZ27" s="732"/>
      <c r="DA27" s="732"/>
      <c r="DB27" s="732"/>
      <c r="DC27" s="732"/>
      <c r="DD27" s="732"/>
    </row>
    <row r="28" spans="1:108" ht="15" customHeight="1" x14ac:dyDescent="0.25">
      <c r="A28" s="6"/>
      <c r="B28" s="727" t="s">
        <v>280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7"/>
      <c r="AN28" s="727"/>
      <c r="AO28" s="727"/>
      <c r="AP28" s="727"/>
      <c r="AQ28" s="727"/>
      <c r="AR28" s="727"/>
      <c r="AS28" s="727"/>
      <c r="AT28" s="727"/>
      <c r="AU28" s="727"/>
      <c r="AV28" s="727"/>
      <c r="AW28" s="736">
        <v>14</v>
      </c>
      <c r="AX28" s="736"/>
      <c r="AY28" s="736"/>
      <c r="AZ28" s="736"/>
      <c r="BA28" s="736"/>
      <c r="BB28" s="736"/>
      <c r="BC28" s="736"/>
      <c r="BD28" s="736"/>
      <c r="BE28" s="736"/>
      <c r="BF28" s="736"/>
      <c r="BG28" s="736"/>
      <c r="BH28" s="736"/>
      <c r="BI28" s="736">
        <v>14</v>
      </c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>
        <v>14</v>
      </c>
      <c r="BV28" s="736"/>
      <c r="BW28" s="736"/>
      <c r="BX28" s="736"/>
      <c r="BY28" s="736"/>
      <c r="BZ28" s="736"/>
      <c r="CA28" s="736"/>
      <c r="CB28" s="736"/>
      <c r="CC28" s="736"/>
      <c r="CD28" s="736"/>
      <c r="CE28" s="736"/>
      <c r="CF28" s="736"/>
      <c r="CG28" s="736">
        <v>14</v>
      </c>
      <c r="CH28" s="736"/>
      <c r="CI28" s="736"/>
      <c r="CJ28" s="736"/>
      <c r="CK28" s="736"/>
      <c r="CL28" s="736"/>
      <c r="CM28" s="736"/>
      <c r="CN28" s="736"/>
      <c r="CO28" s="736"/>
      <c r="CP28" s="736"/>
      <c r="CQ28" s="736"/>
      <c r="CR28" s="736"/>
      <c r="CS28" s="736">
        <v>14</v>
      </c>
      <c r="CT28" s="736"/>
      <c r="CU28" s="736"/>
      <c r="CV28" s="736"/>
      <c r="CW28" s="736"/>
      <c r="CX28" s="736"/>
      <c r="CY28" s="736"/>
      <c r="CZ28" s="736"/>
      <c r="DA28" s="736"/>
      <c r="DB28" s="736"/>
      <c r="DC28" s="736"/>
      <c r="DD28" s="736"/>
    </row>
    <row r="29" spans="1:108" ht="15" customHeight="1" x14ac:dyDescent="0.25">
      <c r="A29" s="6"/>
      <c r="B29" s="727" t="s">
        <v>281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7"/>
      <c r="AR29" s="727"/>
      <c r="AS29" s="727"/>
      <c r="AT29" s="727"/>
      <c r="AU29" s="727"/>
      <c r="AV29" s="727"/>
      <c r="AW29" s="729">
        <v>25</v>
      </c>
      <c r="AX29" s="729"/>
      <c r="AY29" s="729"/>
      <c r="AZ29" s="729"/>
      <c r="BA29" s="729"/>
      <c r="BB29" s="729"/>
      <c r="BC29" s="729"/>
      <c r="BD29" s="729"/>
      <c r="BE29" s="729"/>
      <c r="BF29" s="729"/>
      <c r="BG29" s="729"/>
      <c r="BH29" s="729"/>
      <c r="BI29" s="729">
        <v>25</v>
      </c>
      <c r="BJ29" s="729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>
        <v>25</v>
      </c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>
        <v>25</v>
      </c>
      <c r="CH29" s="729"/>
      <c r="CI29" s="729"/>
      <c r="CJ29" s="729"/>
      <c r="CK29" s="729"/>
      <c r="CL29" s="729"/>
      <c r="CM29" s="729"/>
      <c r="CN29" s="729"/>
      <c r="CO29" s="729"/>
      <c r="CP29" s="729"/>
      <c r="CQ29" s="729"/>
      <c r="CR29" s="729"/>
      <c r="CS29" s="729">
        <v>25</v>
      </c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</row>
    <row r="30" spans="1:108" ht="15" customHeight="1" x14ac:dyDescent="0.25">
      <c r="A30" s="6"/>
      <c r="B30" s="727" t="s">
        <v>282</v>
      </c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7"/>
      <c r="AR30" s="727"/>
      <c r="AS30" s="727"/>
      <c r="AT30" s="727"/>
      <c r="AU30" s="727"/>
      <c r="AV30" s="727"/>
      <c r="AW30" s="729">
        <v>20</v>
      </c>
      <c r="AX30" s="729"/>
      <c r="AY30" s="729"/>
      <c r="AZ30" s="729"/>
      <c r="BA30" s="729"/>
      <c r="BB30" s="729"/>
      <c r="BC30" s="729"/>
      <c r="BD30" s="729"/>
      <c r="BE30" s="729"/>
      <c r="BF30" s="729"/>
      <c r="BG30" s="729"/>
      <c r="BH30" s="729"/>
      <c r="BI30" s="729">
        <v>20</v>
      </c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29">
        <v>20</v>
      </c>
      <c r="BV30" s="729"/>
      <c r="BW30" s="729"/>
      <c r="BX30" s="729"/>
      <c r="BY30" s="729"/>
      <c r="BZ30" s="729"/>
      <c r="CA30" s="729"/>
      <c r="CB30" s="729"/>
      <c r="CC30" s="729"/>
      <c r="CD30" s="729"/>
      <c r="CE30" s="729"/>
      <c r="CF30" s="729"/>
      <c r="CG30" s="729">
        <v>20</v>
      </c>
      <c r="CH30" s="729"/>
      <c r="CI30" s="729"/>
      <c r="CJ30" s="729"/>
      <c r="CK30" s="729"/>
      <c r="CL30" s="729"/>
      <c r="CM30" s="729"/>
      <c r="CN30" s="729"/>
      <c r="CO30" s="729"/>
      <c r="CP30" s="729"/>
      <c r="CQ30" s="729"/>
      <c r="CR30" s="729"/>
      <c r="CS30" s="729">
        <v>20</v>
      </c>
      <c r="CT30" s="729"/>
      <c r="CU30" s="729"/>
      <c r="CV30" s="729"/>
      <c r="CW30" s="729"/>
      <c r="CX30" s="729"/>
      <c r="CY30" s="729"/>
      <c r="CZ30" s="729"/>
      <c r="DA30" s="729"/>
      <c r="DB30" s="729"/>
      <c r="DC30" s="729"/>
      <c r="DD30" s="729"/>
    </row>
    <row r="31" spans="1:108" ht="15" customHeight="1" x14ac:dyDescent="0.25">
      <c r="A31" s="6"/>
      <c r="B31" s="727" t="s">
        <v>283</v>
      </c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727"/>
      <c r="AN31" s="727"/>
      <c r="AO31" s="727"/>
      <c r="AP31" s="727"/>
      <c r="AQ31" s="727"/>
      <c r="AR31" s="727"/>
      <c r="AS31" s="727"/>
      <c r="AT31" s="727"/>
      <c r="AU31" s="727"/>
      <c r="AV31" s="727"/>
      <c r="AW31" s="729">
        <v>1</v>
      </c>
      <c r="AX31" s="729"/>
      <c r="AY31" s="729"/>
      <c r="AZ31" s="729"/>
      <c r="BA31" s="729"/>
      <c r="BB31" s="729"/>
      <c r="BC31" s="729"/>
      <c r="BD31" s="729"/>
      <c r="BE31" s="729"/>
      <c r="BF31" s="729"/>
      <c r="BG31" s="729"/>
      <c r="BH31" s="729"/>
      <c r="BI31" s="729">
        <v>1</v>
      </c>
      <c r="BJ31" s="729"/>
      <c r="BK31" s="729"/>
      <c r="BL31" s="729"/>
      <c r="BM31" s="729"/>
      <c r="BN31" s="729"/>
      <c r="BO31" s="729"/>
      <c r="BP31" s="729"/>
      <c r="BQ31" s="729"/>
      <c r="BR31" s="729"/>
      <c r="BS31" s="729"/>
      <c r="BT31" s="729"/>
      <c r="BU31" s="729">
        <v>1</v>
      </c>
      <c r="BV31" s="729"/>
      <c r="BW31" s="729"/>
      <c r="BX31" s="729"/>
      <c r="BY31" s="729"/>
      <c r="BZ31" s="729"/>
      <c r="CA31" s="729"/>
      <c r="CB31" s="729"/>
      <c r="CC31" s="729"/>
      <c r="CD31" s="729"/>
      <c r="CE31" s="729"/>
      <c r="CF31" s="729"/>
      <c r="CG31" s="729">
        <v>1</v>
      </c>
      <c r="CH31" s="729"/>
      <c r="CI31" s="729"/>
      <c r="CJ31" s="729"/>
      <c r="CK31" s="729"/>
      <c r="CL31" s="729"/>
      <c r="CM31" s="729"/>
      <c r="CN31" s="729"/>
      <c r="CO31" s="729"/>
      <c r="CP31" s="729"/>
      <c r="CQ31" s="729"/>
      <c r="CR31" s="729"/>
      <c r="CS31" s="729">
        <v>1</v>
      </c>
      <c r="CT31" s="729"/>
      <c r="CU31" s="729"/>
      <c r="CV31" s="729"/>
      <c r="CW31" s="729"/>
      <c r="CX31" s="729"/>
      <c r="CY31" s="729"/>
      <c r="CZ31" s="729"/>
      <c r="DA31" s="729"/>
      <c r="DB31" s="729"/>
      <c r="DC31" s="729"/>
      <c r="DD31" s="729"/>
    </row>
    <row r="32" spans="1:108" ht="15" customHeight="1" x14ac:dyDescent="0.25">
      <c r="A32" s="6"/>
      <c r="B32" s="727" t="s">
        <v>284</v>
      </c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7"/>
      <c r="AR32" s="727"/>
      <c r="AS32" s="727"/>
      <c r="AT32" s="727"/>
      <c r="AU32" s="727"/>
      <c r="AV32" s="727"/>
      <c r="AW32" s="735">
        <v>10</v>
      </c>
      <c r="AX32" s="735"/>
      <c r="AY32" s="735"/>
      <c r="AZ32" s="735"/>
      <c r="BA32" s="735"/>
      <c r="BB32" s="735"/>
      <c r="BC32" s="735"/>
      <c r="BD32" s="735"/>
      <c r="BE32" s="735"/>
      <c r="BF32" s="735"/>
      <c r="BG32" s="735"/>
      <c r="BH32" s="735"/>
      <c r="BI32" s="729">
        <v>10</v>
      </c>
      <c r="BJ32" s="729"/>
      <c r="BK32" s="729"/>
      <c r="BL32" s="729"/>
      <c r="BM32" s="729"/>
      <c r="BN32" s="729"/>
      <c r="BO32" s="729"/>
      <c r="BP32" s="729"/>
      <c r="BQ32" s="729"/>
      <c r="BR32" s="729"/>
      <c r="BS32" s="729"/>
      <c r="BT32" s="729"/>
      <c r="BU32" s="729">
        <v>10</v>
      </c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>
        <v>10</v>
      </c>
      <c r="CH32" s="729"/>
      <c r="CI32" s="729"/>
      <c r="CJ32" s="729"/>
      <c r="CK32" s="729"/>
      <c r="CL32" s="729"/>
      <c r="CM32" s="729"/>
      <c r="CN32" s="729"/>
      <c r="CO32" s="729"/>
      <c r="CP32" s="729"/>
      <c r="CQ32" s="729"/>
      <c r="CR32" s="729"/>
      <c r="CS32" s="729">
        <v>10</v>
      </c>
      <c r="CT32" s="729"/>
      <c r="CU32" s="729"/>
      <c r="CV32" s="729"/>
      <c r="CW32" s="729"/>
      <c r="CX32" s="729"/>
      <c r="CY32" s="729"/>
      <c r="CZ32" s="729"/>
      <c r="DA32" s="729"/>
      <c r="DB32" s="729"/>
      <c r="DC32" s="729"/>
      <c r="DD32" s="729"/>
    </row>
    <row r="33" spans="1:108" ht="15" customHeight="1" x14ac:dyDescent="0.25">
      <c r="A33" s="6"/>
      <c r="B33" s="733" t="s">
        <v>285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3"/>
      <c r="AT33" s="733"/>
      <c r="AU33" s="733"/>
      <c r="AV33" s="733"/>
      <c r="AW33" s="734">
        <v>1</v>
      </c>
      <c r="AX33" s="734"/>
      <c r="AY33" s="734"/>
      <c r="AZ33" s="734"/>
      <c r="BA33" s="734"/>
      <c r="BB33" s="734"/>
      <c r="BC33" s="734"/>
      <c r="BD33" s="734"/>
      <c r="BE33" s="734"/>
      <c r="BF33" s="734"/>
      <c r="BG33" s="734"/>
      <c r="BH33" s="734"/>
      <c r="BI33" s="734">
        <v>1</v>
      </c>
      <c r="BJ33" s="734"/>
      <c r="BK33" s="734"/>
      <c r="BL33" s="734"/>
      <c r="BM33" s="734"/>
      <c r="BN33" s="734"/>
      <c r="BO33" s="734"/>
      <c r="BP33" s="734"/>
      <c r="BQ33" s="734"/>
      <c r="BR33" s="734"/>
      <c r="BS33" s="734"/>
      <c r="BT33" s="734"/>
      <c r="BU33" s="734">
        <v>1</v>
      </c>
      <c r="BV33" s="734"/>
      <c r="BW33" s="734"/>
      <c r="BX33" s="734"/>
      <c r="BY33" s="734"/>
      <c r="BZ33" s="734"/>
      <c r="CA33" s="734"/>
      <c r="CB33" s="734"/>
      <c r="CC33" s="734"/>
      <c r="CD33" s="734"/>
      <c r="CE33" s="734"/>
      <c r="CF33" s="734"/>
      <c r="CG33" s="734">
        <v>1</v>
      </c>
      <c r="CH33" s="734"/>
      <c r="CI33" s="734"/>
      <c r="CJ33" s="734"/>
      <c r="CK33" s="734"/>
      <c r="CL33" s="734"/>
      <c r="CM33" s="734"/>
      <c r="CN33" s="734"/>
      <c r="CO33" s="734"/>
      <c r="CP33" s="734"/>
      <c r="CQ33" s="734"/>
      <c r="CR33" s="734"/>
      <c r="CS33" s="734">
        <v>1</v>
      </c>
      <c r="CT33" s="734"/>
      <c r="CU33" s="734"/>
      <c r="CV33" s="734"/>
      <c r="CW33" s="734"/>
      <c r="CX33" s="734"/>
      <c r="CY33" s="734"/>
      <c r="CZ33" s="734"/>
      <c r="DA33" s="734"/>
      <c r="DB33" s="734"/>
      <c r="DC33" s="734"/>
      <c r="DD33" s="734"/>
    </row>
    <row r="34" spans="1:108" ht="15" customHeight="1" x14ac:dyDescent="0.25">
      <c r="A34" s="6"/>
      <c r="B34" s="727" t="s">
        <v>286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7"/>
      <c r="AR34" s="727"/>
      <c r="AS34" s="727"/>
      <c r="AT34" s="727"/>
      <c r="AU34" s="727"/>
      <c r="AV34" s="727"/>
      <c r="AW34" s="729">
        <v>1</v>
      </c>
      <c r="AX34" s="729"/>
      <c r="AY34" s="729"/>
      <c r="AZ34" s="729"/>
      <c r="BA34" s="729"/>
      <c r="BB34" s="729"/>
      <c r="BC34" s="729"/>
      <c r="BD34" s="729"/>
      <c r="BE34" s="729"/>
      <c r="BF34" s="729"/>
      <c r="BG34" s="729"/>
      <c r="BH34" s="729"/>
      <c r="BI34" s="729">
        <v>1</v>
      </c>
      <c r="BJ34" s="729"/>
      <c r="BK34" s="729"/>
      <c r="BL34" s="729"/>
      <c r="BM34" s="729"/>
      <c r="BN34" s="729"/>
      <c r="BO34" s="729"/>
      <c r="BP34" s="729"/>
      <c r="BQ34" s="729"/>
      <c r="BR34" s="729"/>
      <c r="BS34" s="729"/>
      <c r="BT34" s="729"/>
      <c r="BU34" s="729">
        <v>1</v>
      </c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>
        <v>1</v>
      </c>
      <c r="CH34" s="729"/>
      <c r="CI34" s="729"/>
      <c r="CJ34" s="729"/>
      <c r="CK34" s="729"/>
      <c r="CL34" s="729"/>
      <c r="CM34" s="729"/>
      <c r="CN34" s="729"/>
      <c r="CO34" s="729"/>
      <c r="CP34" s="729"/>
      <c r="CQ34" s="729"/>
      <c r="CR34" s="729"/>
      <c r="CS34" s="729">
        <v>1</v>
      </c>
      <c r="CT34" s="729"/>
      <c r="CU34" s="729"/>
      <c r="CV34" s="729"/>
      <c r="CW34" s="729"/>
      <c r="CX34" s="729"/>
      <c r="CY34" s="729"/>
      <c r="CZ34" s="729"/>
      <c r="DA34" s="729"/>
      <c r="DB34" s="729"/>
      <c r="DC34" s="729"/>
      <c r="DD34" s="729"/>
    </row>
    <row r="35" spans="1:108" ht="15" customHeight="1" x14ac:dyDescent="0.25">
      <c r="A35" s="6"/>
      <c r="B35" s="727" t="s">
        <v>157</v>
      </c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7"/>
      <c r="AR35" s="727"/>
      <c r="AS35" s="727"/>
      <c r="AT35" s="727"/>
      <c r="AU35" s="727"/>
      <c r="AV35" s="727"/>
      <c r="AW35" s="729">
        <v>0</v>
      </c>
      <c r="AX35" s="729"/>
      <c r="AY35" s="729"/>
      <c r="AZ35" s="729"/>
      <c r="BA35" s="729"/>
      <c r="BB35" s="729"/>
      <c r="BC35" s="729"/>
      <c r="BD35" s="729"/>
      <c r="BE35" s="729"/>
      <c r="BF35" s="729"/>
      <c r="BG35" s="729"/>
      <c r="BH35" s="729"/>
      <c r="BI35" s="729">
        <v>0</v>
      </c>
      <c r="BJ35" s="729"/>
      <c r="BK35" s="729"/>
      <c r="BL35" s="729"/>
      <c r="BM35" s="729"/>
      <c r="BN35" s="729"/>
      <c r="BO35" s="729"/>
      <c r="BP35" s="729"/>
      <c r="BQ35" s="729"/>
      <c r="BR35" s="729"/>
      <c r="BS35" s="729"/>
      <c r="BT35" s="729"/>
      <c r="BU35" s="729">
        <v>0</v>
      </c>
      <c r="BV35" s="729"/>
      <c r="BW35" s="729"/>
      <c r="BX35" s="729"/>
      <c r="BY35" s="729"/>
      <c r="BZ35" s="729"/>
      <c r="CA35" s="729"/>
      <c r="CB35" s="729"/>
      <c r="CC35" s="729"/>
      <c r="CD35" s="729"/>
      <c r="CE35" s="729"/>
      <c r="CF35" s="729"/>
      <c r="CG35" s="729">
        <v>0</v>
      </c>
      <c r="CH35" s="729"/>
      <c r="CI35" s="729"/>
      <c r="CJ35" s="729"/>
      <c r="CK35" s="729"/>
      <c r="CL35" s="729"/>
      <c r="CM35" s="729"/>
      <c r="CN35" s="729"/>
      <c r="CO35" s="729"/>
      <c r="CP35" s="729"/>
      <c r="CQ35" s="729"/>
      <c r="CR35" s="729"/>
      <c r="CS35" s="729">
        <v>0</v>
      </c>
      <c r="CT35" s="729"/>
      <c r="CU35" s="729"/>
      <c r="CV35" s="729"/>
      <c r="CW35" s="729"/>
      <c r="CX35" s="729"/>
      <c r="CY35" s="729"/>
      <c r="CZ35" s="729"/>
      <c r="DA35" s="729"/>
      <c r="DB35" s="729"/>
      <c r="DC35" s="729"/>
      <c r="DD35" s="729"/>
    </row>
    <row r="36" spans="1:108" ht="16.5" customHeight="1" x14ac:dyDescent="0.25">
      <c r="A36" s="6"/>
      <c r="B36" s="731" t="s">
        <v>287</v>
      </c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1"/>
      <c r="AF36" s="731"/>
      <c r="AG36" s="731"/>
      <c r="AH36" s="731"/>
      <c r="AI36" s="731"/>
      <c r="AJ36" s="731"/>
      <c r="AK36" s="731"/>
      <c r="AL36" s="731"/>
      <c r="AM36" s="731"/>
      <c r="AN36" s="731"/>
      <c r="AO36" s="731"/>
      <c r="AP36" s="731"/>
      <c r="AQ36" s="731"/>
      <c r="AR36" s="731"/>
      <c r="AS36" s="731"/>
      <c r="AT36" s="731"/>
      <c r="AU36" s="731"/>
      <c r="AV36" s="731"/>
      <c r="AW36" s="732">
        <v>2</v>
      </c>
      <c r="AX36" s="732"/>
      <c r="AY36" s="732"/>
      <c r="AZ36" s="732"/>
      <c r="BA36" s="732"/>
      <c r="BB36" s="732"/>
      <c r="BC36" s="732"/>
      <c r="BD36" s="732"/>
      <c r="BE36" s="732"/>
      <c r="BF36" s="732"/>
      <c r="BG36" s="732"/>
      <c r="BH36" s="732"/>
      <c r="BI36" s="732">
        <v>2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>
        <v>2</v>
      </c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2"/>
      <c r="CG36" s="732">
        <v>2</v>
      </c>
      <c r="CH36" s="732"/>
      <c r="CI36" s="732"/>
      <c r="CJ36" s="732"/>
      <c r="CK36" s="732"/>
      <c r="CL36" s="732"/>
      <c r="CM36" s="732"/>
      <c r="CN36" s="732"/>
      <c r="CO36" s="732"/>
      <c r="CP36" s="732"/>
      <c r="CQ36" s="732"/>
      <c r="CR36" s="732"/>
      <c r="CS36" s="732">
        <v>2</v>
      </c>
      <c r="CT36" s="732"/>
      <c r="CU36" s="732"/>
      <c r="CV36" s="732"/>
      <c r="CW36" s="732"/>
      <c r="CX36" s="732"/>
      <c r="CY36" s="732"/>
      <c r="CZ36" s="732"/>
      <c r="DA36" s="732"/>
      <c r="DB36" s="732"/>
      <c r="DC36" s="732"/>
      <c r="DD36" s="732"/>
    </row>
    <row r="37" spans="1:108" ht="15" customHeight="1" x14ac:dyDescent="0.25">
      <c r="A37" s="6"/>
      <c r="B37" s="727" t="s">
        <v>288</v>
      </c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727"/>
      <c r="AU37" s="727"/>
      <c r="AV37" s="727"/>
      <c r="AW37" s="729">
        <v>1</v>
      </c>
      <c r="AX37" s="729"/>
      <c r="AY37" s="729"/>
      <c r="AZ37" s="729"/>
      <c r="BA37" s="729"/>
      <c r="BB37" s="729"/>
      <c r="BC37" s="729"/>
      <c r="BD37" s="729"/>
      <c r="BE37" s="729"/>
      <c r="BF37" s="729"/>
      <c r="BG37" s="729"/>
      <c r="BH37" s="729"/>
      <c r="BI37" s="729">
        <v>1</v>
      </c>
      <c r="BJ37" s="729"/>
      <c r="BK37" s="729"/>
      <c r="BL37" s="729"/>
      <c r="BM37" s="729"/>
      <c r="BN37" s="729"/>
      <c r="BO37" s="729"/>
      <c r="BP37" s="729"/>
      <c r="BQ37" s="729"/>
      <c r="BR37" s="729"/>
      <c r="BS37" s="729"/>
      <c r="BT37" s="729"/>
      <c r="BU37" s="729">
        <v>1</v>
      </c>
      <c r="BV37" s="729"/>
      <c r="BW37" s="729"/>
      <c r="BX37" s="729"/>
      <c r="BY37" s="729"/>
      <c r="BZ37" s="729"/>
      <c r="CA37" s="729"/>
      <c r="CB37" s="729"/>
      <c r="CC37" s="729"/>
      <c r="CD37" s="729"/>
      <c r="CE37" s="729"/>
      <c r="CF37" s="729"/>
      <c r="CG37" s="729">
        <v>1</v>
      </c>
      <c r="CH37" s="729"/>
      <c r="CI37" s="729"/>
      <c r="CJ37" s="729"/>
      <c r="CK37" s="729"/>
      <c r="CL37" s="729"/>
      <c r="CM37" s="729"/>
      <c r="CN37" s="729"/>
      <c r="CO37" s="729"/>
      <c r="CP37" s="729"/>
      <c r="CQ37" s="729"/>
      <c r="CR37" s="729"/>
      <c r="CS37" s="729">
        <v>1</v>
      </c>
      <c r="CT37" s="729"/>
      <c r="CU37" s="729"/>
      <c r="CV37" s="729"/>
      <c r="CW37" s="729"/>
      <c r="CX37" s="729"/>
      <c r="CY37" s="729"/>
      <c r="CZ37" s="729"/>
      <c r="DA37" s="729"/>
      <c r="DB37" s="729"/>
      <c r="DC37" s="729"/>
      <c r="DD37" s="729"/>
    </row>
    <row r="38" spans="1:108" ht="15" customHeight="1" x14ac:dyDescent="0.25">
      <c r="A38" s="6"/>
      <c r="B38" s="727" t="s">
        <v>289</v>
      </c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  <c r="AP38" s="727"/>
      <c r="AQ38" s="727"/>
      <c r="AR38" s="727"/>
      <c r="AS38" s="727"/>
      <c r="AT38" s="727"/>
      <c r="AU38" s="727"/>
      <c r="AV38" s="727"/>
      <c r="AW38" s="729">
        <v>10</v>
      </c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>
        <v>10</v>
      </c>
      <c r="BJ38" s="729"/>
      <c r="BK38" s="729"/>
      <c r="BL38" s="729"/>
      <c r="BM38" s="729"/>
      <c r="BN38" s="729"/>
      <c r="BO38" s="729"/>
      <c r="BP38" s="729"/>
      <c r="BQ38" s="729"/>
      <c r="BR38" s="729"/>
      <c r="BS38" s="729"/>
      <c r="BT38" s="729"/>
      <c r="BU38" s="729">
        <v>10</v>
      </c>
      <c r="BV38" s="729"/>
      <c r="BW38" s="729"/>
      <c r="BX38" s="729"/>
      <c r="BY38" s="729"/>
      <c r="BZ38" s="729"/>
      <c r="CA38" s="729"/>
      <c r="CB38" s="729"/>
      <c r="CC38" s="729"/>
      <c r="CD38" s="729"/>
      <c r="CE38" s="729"/>
      <c r="CF38" s="729"/>
      <c r="CG38" s="729">
        <v>10</v>
      </c>
      <c r="CH38" s="729"/>
      <c r="CI38" s="729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>
        <v>10</v>
      </c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29"/>
    </row>
    <row r="39" spans="1:108" ht="15" customHeight="1" x14ac:dyDescent="0.25">
      <c r="A39" s="6"/>
      <c r="B39" s="727" t="s">
        <v>290</v>
      </c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727"/>
      <c r="AH39" s="727"/>
      <c r="AI39" s="727"/>
      <c r="AJ39" s="727"/>
      <c r="AK39" s="727"/>
      <c r="AL39" s="727"/>
      <c r="AM39" s="727"/>
      <c r="AN39" s="727"/>
      <c r="AO39" s="727"/>
      <c r="AP39" s="727"/>
      <c r="AQ39" s="727"/>
      <c r="AR39" s="727"/>
      <c r="AS39" s="727"/>
      <c r="AT39" s="727"/>
      <c r="AU39" s="727"/>
      <c r="AV39" s="727"/>
      <c r="AW39" s="729">
        <v>10</v>
      </c>
      <c r="AX39" s="729"/>
      <c r="AY39" s="729"/>
      <c r="AZ39" s="729"/>
      <c r="BA39" s="729"/>
      <c r="BB39" s="729"/>
      <c r="BC39" s="729"/>
      <c r="BD39" s="729"/>
      <c r="BE39" s="729"/>
      <c r="BF39" s="729"/>
      <c r="BG39" s="729"/>
      <c r="BH39" s="729"/>
      <c r="BI39" s="729">
        <v>10</v>
      </c>
      <c r="BJ39" s="729"/>
      <c r="BK39" s="729"/>
      <c r="BL39" s="729"/>
      <c r="BM39" s="729"/>
      <c r="BN39" s="729"/>
      <c r="BO39" s="729"/>
      <c r="BP39" s="729"/>
      <c r="BQ39" s="729"/>
      <c r="BR39" s="729"/>
      <c r="BS39" s="729"/>
      <c r="BT39" s="729"/>
      <c r="BU39" s="729">
        <v>10</v>
      </c>
      <c r="BV39" s="729"/>
      <c r="BW39" s="729"/>
      <c r="BX39" s="729"/>
      <c r="BY39" s="729"/>
      <c r="BZ39" s="729"/>
      <c r="CA39" s="729"/>
      <c r="CB39" s="729"/>
      <c r="CC39" s="729"/>
      <c r="CD39" s="729"/>
      <c r="CE39" s="729"/>
      <c r="CF39" s="729"/>
      <c r="CG39" s="729">
        <v>10</v>
      </c>
      <c r="CH39" s="729"/>
      <c r="CI39" s="729"/>
      <c r="CJ39" s="729"/>
      <c r="CK39" s="729"/>
      <c r="CL39" s="729"/>
      <c r="CM39" s="729"/>
      <c r="CN39" s="729"/>
      <c r="CO39" s="729"/>
      <c r="CP39" s="729"/>
      <c r="CQ39" s="729"/>
      <c r="CR39" s="729"/>
      <c r="CS39" s="729">
        <v>10</v>
      </c>
      <c r="CT39" s="729"/>
      <c r="CU39" s="729"/>
      <c r="CV39" s="729"/>
      <c r="CW39" s="729"/>
      <c r="CX39" s="729"/>
      <c r="CY39" s="729"/>
      <c r="CZ39" s="729"/>
      <c r="DA39" s="729"/>
      <c r="DB39" s="729"/>
      <c r="DC39" s="729"/>
      <c r="DD39" s="729"/>
    </row>
    <row r="40" spans="1:108" ht="15" customHeight="1" x14ac:dyDescent="0.25">
      <c r="A40" s="6"/>
      <c r="B40" s="727" t="s">
        <v>291</v>
      </c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7"/>
      <c r="T40" s="727"/>
      <c r="U40" s="727"/>
      <c r="V40" s="727"/>
      <c r="W40" s="727"/>
      <c r="X40" s="727"/>
      <c r="Y40" s="727"/>
      <c r="Z40" s="727"/>
      <c r="AA40" s="727"/>
      <c r="AB40" s="727"/>
      <c r="AC40" s="727"/>
      <c r="AD40" s="727"/>
      <c r="AE40" s="727"/>
      <c r="AF40" s="727"/>
      <c r="AG40" s="727"/>
      <c r="AH40" s="727"/>
      <c r="AI40" s="727"/>
      <c r="AJ40" s="727"/>
      <c r="AK40" s="727"/>
      <c r="AL40" s="727"/>
      <c r="AM40" s="727"/>
      <c r="AN40" s="727"/>
      <c r="AO40" s="727"/>
      <c r="AP40" s="727"/>
      <c r="AQ40" s="727"/>
      <c r="AR40" s="727"/>
      <c r="AS40" s="727"/>
      <c r="AT40" s="727"/>
      <c r="AU40" s="727"/>
      <c r="AV40" s="727"/>
      <c r="AW40" s="729">
        <v>0</v>
      </c>
      <c r="AX40" s="729"/>
      <c r="AY40" s="729"/>
      <c r="AZ40" s="729"/>
      <c r="BA40" s="729"/>
      <c r="BB40" s="729"/>
      <c r="BC40" s="729"/>
      <c r="BD40" s="729"/>
      <c r="BE40" s="729"/>
      <c r="BF40" s="729"/>
      <c r="BG40" s="729"/>
      <c r="BH40" s="729"/>
      <c r="BI40" s="729">
        <v>0</v>
      </c>
      <c r="BJ40" s="729"/>
      <c r="BK40" s="729"/>
      <c r="BL40" s="729"/>
      <c r="BM40" s="729"/>
      <c r="BN40" s="729"/>
      <c r="BO40" s="729"/>
      <c r="BP40" s="729"/>
      <c r="BQ40" s="729"/>
      <c r="BR40" s="729"/>
      <c r="BS40" s="729"/>
      <c r="BT40" s="729"/>
      <c r="BU40" s="729">
        <v>0</v>
      </c>
      <c r="BV40" s="729"/>
      <c r="BW40" s="729"/>
      <c r="BX40" s="729"/>
      <c r="BY40" s="729"/>
      <c r="BZ40" s="729"/>
      <c r="CA40" s="729"/>
      <c r="CB40" s="729"/>
      <c r="CC40" s="729"/>
      <c r="CD40" s="729"/>
      <c r="CE40" s="729"/>
      <c r="CF40" s="729"/>
      <c r="CG40" s="729">
        <v>0</v>
      </c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>
        <v>0</v>
      </c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</row>
    <row r="41" spans="1:108" ht="15" customHeight="1" x14ac:dyDescent="0.25">
      <c r="A41" s="6"/>
      <c r="B41" s="727" t="s">
        <v>292</v>
      </c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7"/>
      <c r="AO41" s="727"/>
      <c r="AP41" s="727"/>
      <c r="AQ41" s="727"/>
      <c r="AR41" s="727"/>
      <c r="AS41" s="727"/>
      <c r="AT41" s="727"/>
      <c r="AU41" s="727"/>
      <c r="AV41" s="727"/>
      <c r="AW41" s="729">
        <v>0</v>
      </c>
      <c r="AX41" s="729"/>
      <c r="AY41" s="729"/>
      <c r="AZ41" s="729"/>
      <c r="BA41" s="729"/>
      <c r="BB41" s="729"/>
      <c r="BC41" s="729"/>
      <c r="BD41" s="729"/>
      <c r="BE41" s="729"/>
      <c r="BF41" s="729"/>
      <c r="BG41" s="729"/>
      <c r="BH41" s="729"/>
      <c r="BI41" s="729">
        <v>0</v>
      </c>
      <c r="BJ41" s="729"/>
      <c r="BK41" s="729"/>
      <c r="BL41" s="729"/>
      <c r="BM41" s="729"/>
      <c r="BN41" s="729"/>
      <c r="BO41" s="729"/>
      <c r="BP41" s="729"/>
      <c r="BQ41" s="729"/>
      <c r="BR41" s="729"/>
      <c r="BS41" s="729"/>
      <c r="BT41" s="729"/>
      <c r="BU41" s="729">
        <v>0</v>
      </c>
      <c r="BV41" s="729"/>
      <c r="BW41" s="729"/>
      <c r="BX41" s="729"/>
      <c r="BY41" s="729"/>
      <c r="BZ41" s="729"/>
      <c r="CA41" s="729"/>
      <c r="CB41" s="729"/>
      <c r="CC41" s="729"/>
      <c r="CD41" s="729"/>
      <c r="CE41" s="729"/>
      <c r="CF41" s="729"/>
      <c r="CG41" s="729">
        <v>0</v>
      </c>
      <c r="CH41" s="729"/>
      <c r="CI41" s="729"/>
      <c r="CJ41" s="729"/>
      <c r="CK41" s="729"/>
      <c r="CL41" s="729"/>
      <c r="CM41" s="729"/>
      <c r="CN41" s="729"/>
      <c r="CO41" s="729"/>
      <c r="CP41" s="729"/>
      <c r="CQ41" s="729"/>
      <c r="CR41" s="729"/>
      <c r="CS41" s="729">
        <v>0</v>
      </c>
      <c r="CT41" s="729"/>
      <c r="CU41" s="729"/>
      <c r="CV41" s="729"/>
      <c r="CW41" s="729"/>
      <c r="CX41" s="729"/>
      <c r="CY41" s="729"/>
      <c r="CZ41" s="729"/>
      <c r="DA41" s="729"/>
      <c r="DB41" s="729"/>
      <c r="DC41" s="729"/>
      <c r="DD41" s="729"/>
    </row>
    <row r="42" spans="1:108" ht="15" customHeight="1" x14ac:dyDescent="0.25">
      <c r="A42" s="6"/>
      <c r="B42" s="727" t="s">
        <v>293</v>
      </c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9">
        <v>0</v>
      </c>
      <c r="AX42" s="729"/>
      <c r="AY42" s="729"/>
      <c r="AZ42" s="729"/>
      <c r="BA42" s="729"/>
      <c r="BB42" s="729"/>
      <c r="BC42" s="729"/>
      <c r="BD42" s="729"/>
      <c r="BE42" s="729"/>
      <c r="BF42" s="729"/>
      <c r="BG42" s="729"/>
      <c r="BH42" s="729"/>
      <c r="BI42" s="729">
        <v>0</v>
      </c>
      <c r="BJ42" s="729"/>
      <c r="BK42" s="729"/>
      <c r="BL42" s="729"/>
      <c r="BM42" s="729"/>
      <c r="BN42" s="729"/>
      <c r="BO42" s="729"/>
      <c r="BP42" s="729"/>
      <c r="BQ42" s="729"/>
      <c r="BR42" s="729"/>
      <c r="BS42" s="729"/>
      <c r="BT42" s="729"/>
      <c r="BU42" s="729">
        <v>0</v>
      </c>
      <c r="BV42" s="729"/>
      <c r="BW42" s="729"/>
      <c r="BX42" s="729"/>
      <c r="BY42" s="729"/>
      <c r="BZ42" s="729"/>
      <c r="CA42" s="729"/>
      <c r="CB42" s="729"/>
      <c r="CC42" s="729"/>
      <c r="CD42" s="729"/>
      <c r="CE42" s="729"/>
      <c r="CF42" s="729"/>
      <c r="CG42" s="729">
        <v>0</v>
      </c>
      <c r="CH42" s="729"/>
      <c r="CI42" s="729"/>
      <c r="CJ42" s="729"/>
      <c r="CK42" s="729"/>
      <c r="CL42" s="729"/>
      <c r="CM42" s="729"/>
      <c r="CN42" s="729"/>
      <c r="CO42" s="729"/>
      <c r="CP42" s="729"/>
      <c r="CQ42" s="729"/>
      <c r="CR42" s="729"/>
      <c r="CS42" s="729">
        <v>0</v>
      </c>
      <c r="CT42" s="729"/>
      <c r="CU42" s="729"/>
      <c r="CV42" s="729"/>
      <c r="CW42" s="729"/>
      <c r="CX42" s="729"/>
      <c r="CY42" s="729"/>
      <c r="CZ42" s="729"/>
      <c r="DA42" s="729"/>
      <c r="DB42" s="729"/>
      <c r="DC42" s="729"/>
      <c r="DD42" s="729"/>
    </row>
    <row r="43" spans="1:108" ht="15" customHeight="1" x14ac:dyDescent="0.25">
      <c r="A43" s="6"/>
      <c r="B43" s="727" t="s">
        <v>294</v>
      </c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  <c r="AK43" s="727"/>
      <c r="AL43" s="727"/>
      <c r="AM43" s="727"/>
      <c r="AN43" s="727"/>
      <c r="AO43" s="727"/>
      <c r="AP43" s="727"/>
      <c r="AQ43" s="727"/>
      <c r="AR43" s="727"/>
      <c r="AS43" s="727"/>
      <c r="AT43" s="727"/>
      <c r="AU43" s="727"/>
      <c r="AV43" s="727"/>
      <c r="AW43" s="729">
        <v>0</v>
      </c>
      <c r="AX43" s="729"/>
      <c r="AY43" s="729"/>
      <c r="AZ43" s="729"/>
      <c r="BA43" s="729"/>
      <c r="BB43" s="729"/>
      <c r="BC43" s="729"/>
      <c r="BD43" s="729"/>
      <c r="BE43" s="729"/>
      <c r="BF43" s="729"/>
      <c r="BG43" s="729"/>
      <c r="BH43" s="729"/>
      <c r="BI43" s="729">
        <v>0</v>
      </c>
      <c r="BJ43" s="729"/>
      <c r="BK43" s="729"/>
      <c r="BL43" s="729"/>
      <c r="BM43" s="729"/>
      <c r="BN43" s="729"/>
      <c r="BO43" s="729"/>
      <c r="BP43" s="729"/>
      <c r="BQ43" s="729"/>
      <c r="BR43" s="729"/>
      <c r="BS43" s="729"/>
      <c r="BT43" s="729"/>
      <c r="BU43" s="729">
        <v>0</v>
      </c>
      <c r="BV43" s="729"/>
      <c r="BW43" s="729"/>
      <c r="BX43" s="729"/>
      <c r="BY43" s="729"/>
      <c r="BZ43" s="729"/>
      <c r="CA43" s="729"/>
      <c r="CB43" s="729"/>
      <c r="CC43" s="729"/>
      <c r="CD43" s="729"/>
      <c r="CE43" s="729"/>
      <c r="CF43" s="729"/>
      <c r="CG43" s="729">
        <v>0</v>
      </c>
      <c r="CH43" s="729"/>
      <c r="CI43" s="729"/>
      <c r="CJ43" s="729"/>
      <c r="CK43" s="729"/>
      <c r="CL43" s="729"/>
      <c r="CM43" s="729"/>
      <c r="CN43" s="729"/>
      <c r="CO43" s="729"/>
      <c r="CP43" s="729"/>
      <c r="CQ43" s="729"/>
      <c r="CR43" s="729"/>
      <c r="CS43" s="729">
        <v>0</v>
      </c>
      <c r="CT43" s="729"/>
      <c r="CU43" s="729"/>
      <c r="CV43" s="729"/>
      <c r="CW43" s="729"/>
      <c r="CX43" s="729"/>
      <c r="CY43" s="729"/>
      <c r="CZ43" s="729"/>
      <c r="DA43" s="729"/>
      <c r="DB43" s="729"/>
      <c r="DC43" s="729"/>
      <c r="DD43" s="729"/>
    </row>
    <row r="44" spans="1:108" ht="15" customHeight="1" x14ac:dyDescent="0.25">
      <c r="A44" s="6"/>
      <c r="B44" s="727" t="s">
        <v>295</v>
      </c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9">
        <v>1</v>
      </c>
      <c r="AX44" s="729"/>
      <c r="AY44" s="729"/>
      <c r="AZ44" s="729"/>
      <c r="BA44" s="729"/>
      <c r="BB44" s="729"/>
      <c r="BC44" s="729"/>
      <c r="BD44" s="729"/>
      <c r="BE44" s="729"/>
      <c r="BF44" s="729"/>
      <c r="BG44" s="729"/>
      <c r="BH44" s="729"/>
      <c r="BI44" s="729">
        <v>1</v>
      </c>
      <c r="BJ44" s="729"/>
      <c r="BK44" s="729"/>
      <c r="BL44" s="729"/>
      <c r="BM44" s="729"/>
      <c r="BN44" s="729"/>
      <c r="BO44" s="729"/>
      <c r="BP44" s="729"/>
      <c r="BQ44" s="729"/>
      <c r="BR44" s="729"/>
      <c r="BS44" s="729"/>
      <c r="BT44" s="729"/>
      <c r="BU44" s="729">
        <v>1</v>
      </c>
      <c r="BV44" s="729"/>
      <c r="BW44" s="729"/>
      <c r="BX44" s="729"/>
      <c r="BY44" s="729"/>
      <c r="BZ44" s="729"/>
      <c r="CA44" s="729"/>
      <c r="CB44" s="729"/>
      <c r="CC44" s="729"/>
      <c r="CD44" s="729"/>
      <c r="CE44" s="729"/>
      <c r="CF44" s="729"/>
      <c r="CG44" s="729">
        <v>1</v>
      </c>
      <c r="CH44" s="729"/>
      <c r="CI44" s="729"/>
      <c r="CJ44" s="729"/>
      <c r="CK44" s="729"/>
      <c r="CL44" s="729"/>
      <c r="CM44" s="729"/>
      <c r="CN44" s="729"/>
      <c r="CO44" s="729"/>
      <c r="CP44" s="729"/>
      <c r="CQ44" s="729"/>
      <c r="CR44" s="729"/>
      <c r="CS44" s="729">
        <v>1</v>
      </c>
      <c r="CT44" s="729"/>
      <c r="CU44" s="729"/>
      <c r="CV44" s="729"/>
      <c r="CW44" s="729"/>
      <c r="CX44" s="729"/>
      <c r="CY44" s="729"/>
      <c r="CZ44" s="729"/>
      <c r="DA44" s="729"/>
      <c r="DB44" s="729"/>
      <c r="DC44" s="729"/>
      <c r="DD44" s="729"/>
    </row>
    <row r="45" spans="1:108" ht="15" customHeight="1" x14ac:dyDescent="0.25">
      <c r="A45" s="6"/>
      <c r="B45" s="727" t="s">
        <v>296</v>
      </c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  <c r="Z45" s="727"/>
      <c r="AA45" s="727"/>
      <c r="AB45" s="727"/>
      <c r="AC45" s="727"/>
      <c r="AD45" s="727"/>
      <c r="AE45" s="727"/>
      <c r="AF45" s="727"/>
      <c r="AG45" s="727"/>
      <c r="AH45" s="727"/>
      <c r="AI45" s="727"/>
      <c r="AJ45" s="727"/>
      <c r="AK45" s="727"/>
      <c r="AL45" s="727"/>
      <c r="AM45" s="727"/>
      <c r="AN45" s="727"/>
      <c r="AO45" s="727"/>
      <c r="AP45" s="727"/>
      <c r="AQ45" s="727"/>
      <c r="AR45" s="727"/>
      <c r="AS45" s="727"/>
      <c r="AT45" s="727"/>
      <c r="AU45" s="727"/>
      <c r="AV45" s="727"/>
      <c r="AW45" s="729">
        <v>0</v>
      </c>
      <c r="AX45" s="729"/>
      <c r="AY45" s="729"/>
      <c r="AZ45" s="729"/>
      <c r="BA45" s="729"/>
      <c r="BB45" s="729"/>
      <c r="BC45" s="729"/>
      <c r="BD45" s="729"/>
      <c r="BE45" s="729"/>
      <c r="BF45" s="729"/>
      <c r="BG45" s="729"/>
      <c r="BH45" s="729"/>
      <c r="BI45" s="729">
        <v>0</v>
      </c>
      <c r="BJ45" s="729"/>
      <c r="BK45" s="729"/>
      <c r="BL45" s="729"/>
      <c r="BM45" s="729"/>
      <c r="BN45" s="729"/>
      <c r="BO45" s="729"/>
      <c r="BP45" s="729"/>
      <c r="BQ45" s="729"/>
      <c r="BR45" s="729"/>
      <c r="BS45" s="729"/>
      <c r="BT45" s="729"/>
      <c r="BU45" s="729">
        <v>0</v>
      </c>
      <c r="BV45" s="729"/>
      <c r="BW45" s="729"/>
      <c r="BX45" s="729"/>
      <c r="BY45" s="729"/>
      <c r="BZ45" s="729"/>
      <c r="CA45" s="729"/>
      <c r="CB45" s="729"/>
      <c r="CC45" s="729"/>
      <c r="CD45" s="729"/>
      <c r="CE45" s="729"/>
      <c r="CF45" s="729"/>
      <c r="CG45" s="729">
        <v>0</v>
      </c>
      <c r="CH45" s="729"/>
      <c r="CI45" s="729"/>
      <c r="CJ45" s="729"/>
      <c r="CK45" s="729"/>
      <c r="CL45" s="729"/>
      <c r="CM45" s="729"/>
      <c r="CN45" s="729"/>
      <c r="CO45" s="729"/>
      <c r="CP45" s="729"/>
      <c r="CQ45" s="729"/>
      <c r="CR45" s="729"/>
      <c r="CS45" s="729">
        <v>0</v>
      </c>
      <c r="CT45" s="729"/>
      <c r="CU45" s="729"/>
      <c r="CV45" s="729"/>
      <c r="CW45" s="729"/>
      <c r="CX45" s="729"/>
      <c r="CY45" s="729"/>
      <c r="CZ45" s="729"/>
      <c r="DA45" s="729"/>
      <c r="DB45" s="729"/>
      <c r="DC45" s="729"/>
      <c r="DD45" s="729"/>
    </row>
    <row r="46" spans="1:108" ht="15" customHeight="1" x14ac:dyDescent="0.25">
      <c r="A46" s="6"/>
      <c r="B46" s="727" t="s">
        <v>297</v>
      </c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7"/>
      <c r="S46" s="727"/>
      <c r="T46" s="727"/>
      <c r="U46" s="727"/>
      <c r="V46" s="727"/>
      <c r="W46" s="727"/>
      <c r="X46" s="727"/>
      <c r="Y46" s="727"/>
      <c r="Z46" s="727"/>
      <c r="AA46" s="727"/>
      <c r="AB46" s="727"/>
      <c r="AC46" s="727"/>
      <c r="AD46" s="727"/>
      <c r="AE46" s="727"/>
      <c r="AF46" s="727"/>
      <c r="AG46" s="727"/>
      <c r="AH46" s="727"/>
      <c r="AI46" s="727"/>
      <c r="AJ46" s="727"/>
      <c r="AK46" s="727"/>
      <c r="AL46" s="727"/>
      <c r="AM46" s="727"/>
      <c r="AN46" s="727"/>
      <c r="AO46" s="727"/>
      <c r="AP46" s="727"/>
      <c r="AQ46" s="727"/>
      <c r="AR46" s="727"/>
      <c r="AS46" s="727"/>
      <c r="AT46" s="727"/>
      <c r="AU46" s="727"/>
      <c r="AV46" s="727"/>
      <c r="AW46" s="729">
        <v>0</v>
      </c>
      <c r="AX46" s="729"/>
      <c r="AY46" s="729"/>
      <c r="AZ46" s="729"/>
      <c r="BA46" s="729"/>
      <c r="BB46" s="729"/>
      <c r="BC46" s="729"/>
      <c r="BD46" s="729"/>
      <c r="BE46" s="729"/>
      <c r="BF46" s="729"/>
      <c r="BG46" s="729"/>
      <c r="BH46" s="729"/>
      <c r="BI46" s="729">
        <v>0</v>
      </c>
      <c r="BJ46" s="729"/>
      <c r="BK46" s="729"/>
      <c r="BL46" s="729"/>
      <c r="BM46" s="729"/>
      <c r="BN46" s="729"/>
      <c r="BO46" s="729"/>
      <c r="BP46" s="729"/>
      <c r="BQ46" s="729"/>
      <c r="BR46" s="729"/>
      <c r="BS46" s="729"/>
      <c r="BT46" s="729"/>
      <c r="BU46" s="729">
        <v>0</v>
      </c>
      <c r="BV46" s="729"/>
      <c r="BW46" s="729"/>
      <c r="BX46" s="729"/>
      <c r="BY46" s="729"/>
      <c r="BZ46" s="729"/>
      <c r="CA46" s="729"/>
      <c r="CB46" s="729"/>
      <c r="CC46" s="729"/>
      <c r="CD46" s="729"/>
      <c r="CE46" s="729"/>
      <c r="CF46" s="729"/>
      <c r="CG46" s="729">
        <v>0</v>
      </c>
      <c r="CH46" s="729"/>
      <c r="CI46" s="729"/>
      <c r="CJ46" s="729"/>
      <c r="CK46" s="729"/>
      <c r="CL46" s="729"/>
      <c r="CM46" s="729"/>
      <c r="CN46" s="729"/>
      <c r="CO46" s="729"/>
      <c r="CP46" s="729"/>
      <c r="CQ46" s="729"/>
      <c r="CR46" s="729"/>
      <c r="CS46" s="729">
        <v>0</v>
      </c>
      <c r="CT46" s="729"/>
      <c r="CU46" s="729"/>
      <c r="CV46" s="729"/>
      <c r="CW46" s="729"/>
      <c r="CX46" s="729"/>
      <c r="CY46" s="729"/>
      <c r="CZ46" s="729"/>
      <c r="DA46" s="729"/>
      <c r="DB46" s="729"/>
      <c r="DC46" s="729"/>
      <c r="DD46" s="729"/>
    </row>
    <row r="47" spans="1:108" ht="25.5" customHeight="1" x14ac:dyDescent="0.25">
      <c r="A47" s="6"/>
      <c r="B47" s="727" t="s">
        <v>298</v>
      </c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  <c r="Y47" s="727"/>
      <c r="Z47" s="727"/>
      <c r="AA47" s="727"/>
      <c r="AB47" s="727"/>
      <c r="AC47" s="727"/>
      <c r="AD47" s="727"/>
      <c r="AE47" s="727"/>
      <c r="AF47" s="727"/>
      <c r="AG47" s="727"/>
      <c r="AH47" s="727"/>
      <c r="AI47" s="727"/>
      <c r="AJ47" s="727"/>
      <c r="AK47" s="727"/>
      <c r="AL47" s="727"/>
      <c r="AM47" s="727"/>
      <c r="AN47" s="727"/>
      <c r="AO47" s="727"/>
      <c r="AP47" s="727"/>
      <c r="AQ47" s="727"/>
      <c r="AR47" s="727"/>
      <c r="AS47" s="727"/>
      <c r="AT47" s="727"/>
      <c r="AU47" s="727"/>
      <c r="AV47" s="727"/>
      <c r="AW47" s="729">
        <v>0</v>
      </c>
      <c r="AX47" s="729"/>
      <c r="AY47" s="729"/>
      <c r="AZ47" s="729"/>
      <c r="BA47" s="729"/>
      <c r="BB47" s="729"/>
      <c r="BC47" s="729"/>
      <c r="BD47" s="729"/>
      <c r="BE47" s="729"/>
      <c r="BF47" s="729"/>
      <c r="BG47" s="729"/>
      <c r="BH47" s="729"/>
      <c r="BI47" s="729">
        <v>0</v>
      </c>
      <c r="BJ47" s="729"/>
      <c r="BK47" s="729"/>
      <c r="BL47" s="729"/>
      <c r="BM47" s="729"/>
      <c r="BN47" s="729"/>
      <c r="BO47" s="729"/>
      <c r="BP47" s="729"/>
      <c r="BQ47" s="729"/>
      <c r="BR47" s="729"/>
      <c r="BS47" s="729"/>
      <c r="BT47" s="729"/>
      <c r="BU47" s="729">
        <v>0</v>
      </c>
      <c r="BV47" s="729"/>
      <c r="BW47" s="729"/>
      <c r="BX47" s="729"/>
      <c r="BY47" s="729"/>
      <c r="BZ47" s="729"/>
      <c r="CA47" s="729"/>
      <c r="CB47" s="729"/>
      <c r="CC47" s="729"/>
      <c r="CD47" s="729"/>
      <c r="CE47" s="729"/>
      <c r="CF47" s="729"/>
      <c r="CG47" s="729">
        <v>0</v>
      </c>
      <c r="CH47" s="729"/>
      <c r="CI47" s="729"/>
      <c r="CJ47" s="729"/>
      <c r="CK47" s="729"/>
      <c r="CL47" s="729"/>
      <c r="CM47" s="729"/>
      <c r="CN47" s="729"/>
      <c r="CO47" s="729"/>
      <c r="CP47" s="729"/>
      <c r="CQ47" s="729"/>
      <c r="CR47" s="729"/>
      <c r="CS47" s="729">
        <v>0</v>
      </c>
      <c r="CT47" s="729"/>
      <c r="CU47" s="729"/>
      <c r="CV47" s="729"/>
      <c r="CW47" s="729"/>
      <c r="CX47" s="729"/>
      <c r="CY47" s="729"/>
      <c r="CZ47" s="729"/>
      <c r="DA47" s="729"/>
      <c r="DB47" s="729"/>
      <c r="DC47" s="729"/>
      <c r="DD47" s="729"/>
    </row>
    <row r="48" spans="1:108" ht="15" customHeight="1" x14ac:dyDescent="0.25">
      <c r="A48" s="6"/>
      <c r="B48" s="727" t="s">
        <v>176</v>
      </c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7"/>
      <c r="AG48" s="727"/>
      <c r="AH48" s="727"/>
      <c r="AI48" s="727"/>
      <c r="AJ48" s="727"/>
      <c r="AK48" s="727"/>
      <c r="AL48" s="727"/>
      <c r="AM48" s="727"/>
      <c r="AN48" s="727"/>
      <c r="AO48" s="727"/>
      <c r="AP48" s="727"/>
      <c r="AQ48" s="727"/>
      <c r="AR48" s="727"/>
      <c r="AS48" s="727"/>
      <c r="AT48" s="727"/>
      <c r="AU48" s="727"/>
      <c r="AV48" s="727"/>
      <c r="AW48" s="729">
        <v>0</v>
      </c>
      <c r="AX48" s="729"/>
      <c r="AY48" s="729"/>
      <c r="AZ48" s="729"/>
      <c r="BA48" s="729"/>
      <c r="BB48" s="729"/>
      <c r="BC48" s="729"/>
      <c r="BD48" s="729"/>
      <c r="BE48" s="729"/>
      <c r="BF48" s="729"/>
      <c r="BG48" s="729"/>
      <c r="BH48" s="729"/>
      <c r="BI48" s="729">
        <v>0</v>
      </c>
      <c r="BJ48" s="729"/>
      <c r="BK48" s="729"/>
      <c r="BL48" s="729"/>
      <c r="BM48" s="729"/>
      <c r="BN48" s="729"/>
      <c r="BO48" s="729"/>
      <c r="BP48" s="729"/>
      <c r="BQ48" s="729"/>
      <c r="BR48" s="729"/>
      <c r="BS48" s="729"/>
      <c r="BT48" s="729"/>
      <c r="BU48" s="729">
        <v>0</v>
      </c>
      <c r="BV48" s="729"/>
      <c r="BW48" s="729"/>
      <c r="BX48" s="729"/>
      <c r="BY48" s="729"/>
      <c r="BZ48" s="729"/>
      <c r="CA48" s="729"/>
      <c r="CB48" s="729"/>
      <c r="CC48" s="729"/>
      <c r="CD48" s="729"/>
      <c r="CE48" s="729"/>
      <c r="CF48" s="729"/>
      <c r="CG48" s="729">
        <v>0</v>
      </c>
      <c r="CH48" s="729"/>
      <c r="CI48" s="729"/>
      <c r="CJ48" s="729"/>
      <c r="CK48" s="729"/>
      <c r="CL48" s="729"/>
      <c r="CM48" s="729"/>
      <c r="CN48" s="729"/>
      <c r="CO48" s="729"/>
      <c r="CP48" s="729"/>
      <c r="CQ48" s="729"/>
      <c r="CR48" s="729"/>
      <c r="CS48" s="729">
        <v>0</v>
      </c>
      <c r="CT48" s="729"/>
      <c r="CU48" s="729"/>
      <c r="CV48" s="729"/>
      <c r="CW48" s="729"/>
      <c r="CX48" s="729"/>
      <c r="CY48" s="729"/>
      <c r="CZ48" s="729"/>
      <c r="DA48" s="729"/>
      <c r="DB48" s="729"/>
      <c r="DC48" s="729"/>
      <c r="DD48" s="729"/>
    </row>
    <row r="49" spans="1:108" ht="15" customHeight="1" x14ac:dyDescent="0.25">
      <c r="A49" s="6"/>
      <c r="B49" s="727" t="s">
        <v>299</v>
      </c>
      <c r="C49" s="727"/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  <c r="R49" s="727"/>
      <c r="S49" s="727"/>
      <c r="T49" s="727"/>
      <c r="U49" s="727"/>
      <c r="V49" s="727"/>
      <c r="W49" s="727"/>
      <c r="X49" s="727"/>
      <c r="Y49" s="727"/>
      <c r="Z49" s="727"/>
      <c r="AA49" s="727"/>
      <c r="AB49" s="727"/>
      <c r="AC49" s="727"/>
      <c r="AD49" s="727"/>
      <c r="AE49" s="727"/>
      <c r="AF49" s="727"/>
      <c r="AG49" s="727"/>
      <c r="AH49" s="727"/>
      <c r="AI49" s="727"/>
      <c r="AJ49" s="727"/>
      <c r="AK49" s="727"/>
      <c r="AL49" s="727"/>
      <c r="AM49" s="727"/>
      <c r="AN49" s="727"/>
      <c r="AO49" s="727"/>
      <c r="AP49" s="727"/>
      <c r="AQ49" s="727"/>
      <c r="AR49" s="727"/>
      <c r="AS49" s="727"/>
      <c r="AT49" s="727"/>
      <c r="AU49" s="727"/>
      <c r="AV49" s="727"/>
      <c r="AW49" s="729">
        <v>2</v>
      </c>
      <c r="AX49" s="729"/>
      <c r="AY49" s="729"/>
      <c r="AZ49" s="729"/>
      <c r="BA49" s="729"/>
      <c r="BB49" s="729"/>
      <c r="BC49" s="729"/>
      <c r="BD49" s="729"/>
      <c r="BE49" s="729"/>
      <c r="BF49" s="729"/>
      <c r="BG49" s="729"/>
      <c r="BH49" s="729"/>
      <c r="BI49" s="729">
        <v>2</v>
      </c>
      <c r="BJ49" s="729"/>
      <c r="BK49" s="729"/>
      <c r="BL49" s="729"/>
      <c r="BM49" s="729"/>
      <c r="BN49" s="729"/>
      <c r="BO49" s="729"/>
      <c r="BP49" s="729"/>
      <c r="BQ49" s="729"/>
      <c r="BR49" s="729"/>
      <c r="BS49" s="729"/>
      <c r="BT49" s="729"/>
      <c r="BU49" s="729">
        <v>2</v>
      </c>
      <c r="BV49" s="729"/>
      <c r="BW49" s="729"/>
      <c r="BX49" s="729"/>
      <c r="BY49" s="729"/>
      <c r="BZ49" s="729"/>
      <c r="CA49" s="729"/>
      <c r="CB49" s="729"/>
      <c r="CC49" s="729"/>
      <c r="CD49" s="729"/>
      <c r="CE49" s="729"/>
      <c r="CF49" s="729"/>
      <c r="CG49" s="729">
        <v>2</v>
      </c>
      <c r="CH49" s="729"/>
      <c r="CI49" s="729"/>
      <c r="CJ49" s="729"/>
      <c r="CK49" s="729"/>
      <c r="CL49" s="729"/>
      <c r="CM49" s="729"/>
      <c r="CN49" s="729"/>
      <c r="CO49" s="729"/>
      <c r="CP49" s="729"/>
      <c r="CQ49" s="729"/>
      <c r="CR49" s="729"/>
      <c r="CS49" s="729">
        <v>2</v>
      </c>
      <c r="CT49" s="729"/>
      <c r="CU49" s="729"/>
      <c r="CV49" s="729"/>
      <c r="CW49" s="729"/>
      <c r="CX49" s="729"/>
      <c r="CY49" s="729"/>
      <c r="CZ49" s="729"/>
      <c r="DA49" s="729"/>
      <c r="DB49" s="729"/>
      <c r="DC49" s="729"/>
      <c r="DD49" s="729"/>
    </row>
    <row r="50" spans="1:108" ht="15" customHeight="1" x14ac:dyDescent="0.25">
      <c r="A50" s="6"/>
      <c r="B50" s="727" t="s">
        <v>300</v>
      </c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727"/>
      <c r="W50" s="727"/>
      <c r="X50" s="727"/>
      <c r="Y50" s="727"/>
      <c r="Z50" s="727"/>
      <c r="AA50" s="727"/>
      <c r="AB50" s="727"/>
      <c r="AC50" s="727"/>
      <c r="AD50" s="727"/>
      <c r="AE50" s="727"/>
      <c r="AF50" s="727"/>
      <c r="AG50" s="727"/>
      <c r="AH50" s="727"/>
      <c r="AI50" s="727"/>
      <c r="AJ50" s="727"/>
      <c r="AK50" s="727"/>
      <c r="AL50" s="727"/>
      <c r="AM50" s="727"/>
      <c r="AN50" s="727"/>
      <c r="AO50" s="727"/>
      <c r="AP50" s="727"/>
      <c r="AQ50" s="727"/>
      <c r="AR50" s="727"/>
      <c r="AS50" s="727"/>
      <c r="AT50" s="727"/>
      <c r="AU50" s="727"/>
      <c r="AV50" s="727"/>
      <c r="AW50" s="728">
        <v>1</v>
      </c>
      <c r="AX50" s="728"/>
      <c r="AY50" s="728"/>
      <c r="AZ50" s="728"/>
      <c r="BA50" s="728"/>
      <c r="BB50" s="728"/>
      <c r="BC50" s="728"/>
      <c r="BD50" s="728"/>
      <c r="BE50" s="728"/>
      <c r="BF50" s="728"/>
      <c r="BG50" s="728"/>
      <c r="BH50" s="728"/>
      <c r="BI50" s="729">
        <v>100</v>
      </c>
      <c r="BJ50" s="729"/>
      <c r="BK50" s="729"/>
      <c r="BL50" s="729"/>
      <c r="BM50" s="729"/>
      <c r="BN50" s="729"/>
      <c r="BO50" s="729"/>
      <c r="BP50" s="729"/>
      <c r="BQ50" s="729"/>
      <c r="BR50" s="729"/>
      <c r="BS50" s="729"/>
      <c r="BT50" s="729"/>
      <c r="BU50" s="729">
        <v>100</v>
      </c>
      <c r="BV50" s="729"/>
      <c r="BW50" s="729"/>
      <c r="BX50" s="729"/>
      <c r="BY50" s="729"/>
      <c r="BZ50" s="729"/>
      <c r="CA50" s="729"/>
      <c r="CB50" s="729"/>
      <c r="CC50" s="729"/>
      <c r="CD50" s="729"/>
      <c r="CE50" s="729"/>
      <c r="CF50" s="729"/>
      <c r="CG50" s="729">
        <v>100</v>
      </c>
      <c r="CH50" s="729"/>
      <c r="CI50" s="729"/>
      <c r="CJ50" s="729"/>
      <c r="CK50" s="729"/>
      <c r="CL50" s="729"/>
      <c r="CM50" s="729"/>
      <c r="CN50" s="729"/>
      <c r="CO50" s="729"/>
      <c r="CP50" s="729"/>
      <c r="CQ50" s="729"/>
      <c r="CR50" s="729"/>
      <c r="CS50" s="729">
        <v>100</v>
      </c>
      <c r="CT50" s="729"/>
      <c r="CU50" s="729"/>
      <c r="CV50" s="729"/>
      <c r="CW50" s="729"/>
      <c r="CX50" s="729"/>
      <c r="CY50" s="729"/>
      <c r="CZ50" s="729"/>
      <c r="DA50" s="729"/>
      <c r="DB50" s="729"/>
      <c r="DC50" s="729"/>
      <c r="DD50" s="729"/>
    </row>
    <row r="51" spans="1:108" ht="15" customHeight="1" x14ac:dyDescent="0.25">
      <c r="A51" s="6"/>
      <c r="B51" s="727" t="s">
        <v>301</v>
      </c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727"/>
      <c r="Y51" s="727"/>
      <c r="Z51" s="727"/>
      <c r="AA51" s="727"/>
      <c r="AB51" s="727"/>
      <c r="AC51" s="727"/>
      <c r="AD51" s="727"/>
      <c r="AE51" s="727"/>
      <c r="AF51" s="727"/>
      <c r="AG51" s="727"/>
      <c r="AH51" s="727"/>
      <c r="AI51" s="727"/>
      <c r="AJ51" s="727"/>
      <c r="AK51" s="727"/>
      <c r="AL51" s="727"/>
      <c r="AM51" s="727"/>
      <c r="AN51" s="727"/>
      <c r="AO51" s="727"/>
      <c r="AP51" s="727"/>
      <c r="AQ51" s="727"/>
      <c r="AR51" s="727"/>
      <c r="AS51" s="727"/>
      <c r="AT51" s="727"/>
      <c r="AU51" s="727"/>
      <c r="AV51" s="727"/>
      <c r="AW51" s="729">
        <v>0.88</v>
      </c>
      <c r="AX51" s="729"/>
      <c r="AY51" s="729"/>
      <c r="AZ51" s="729"/>
      <c r="BA51" s="729"/>
      <c r="BB51" s="729"/>
      <c r="BC51" s="729"/>
      <c r="BD51" s="729"/>
      <c r="BE51" s="729"/>
      <c r="BF51" s="729"/>
      <c r="BG51" s="729"/>
      <c r="BH51" s="729"/>
      <c r="BI51" s="729">
        <v>0.88</v>
      </c>
      <c r="BJ51" s="729"/>
      <c r="BK51" s="729"/>
      <c r="BL51" s="729"/>
      <c r="BM51" s="729"/>
      <c r="BN51" s="729"/>
      <c r="BO51" s="729"/>
      <c r="BP51" s="729"/>
      <c r="BQ51" s="729"/>
      <c r="BR51" s="729"/>
      <c r="BS51" s="729"/>
      <c r="BT51" s="729"/>
      <c r="BU51" s="729">
        <v>0.88</v>
      </c>
      <c r="BV51" s="729"/>
      <c r="BW51" s="729"/>
      <c r="BX51" s="729"/>
      <c r="BY51" s="729"/>
      <c r="BZ51" s="729"/>
      <c r="CA51" s="729"/>
      <c r="CB51" s="729"/>
      <c r="CC51" s="729"/>
      <c r="CD51" s="729"/>
      <c r="CE51" s="729"/>
      <c r="CF51" s="729"/>
      <c r="CG51" s="729">
        <v>0.88</v>
      </c>
      <c r="CH51" s="729"/>
      <c r="CI51" s="729"/>
      <c r="CJ51" s="729"/>
      <c r="CK51" s="729"/>
      <c r="CL51" s="729"/>
      <c r="CM51" s="729"/>
      <c r="CN51" s="729"/>
      <c r="CO51" s="729"/>
      <c r="CP51" s="729"/>
      <c r="CQ51" s="729"/>
      <c r="CR51" s="729"/>
      <c r="CS51" s="729">
        <v>0.88</v>
      </c>
      <c r="CT51" s="729"/>
      <c r="CU51" s="729"/>
      <c r="CV51" s="729"/>
      <c r="CW51" s="729"/>
      <c r="CX51" s="729"/>
      <c r="CY51" s="729"/>
      <c r="CZ51" s="729"/>
      <c r="DA51" s="729"/>
      <c r="DB51" s="729"/>
      <c r="DC51" s="729"/>
      <c r="DD51" s="729"/>
    </row>
    <row r="52" spans="1:108" ht="15" customHeight="1" x14ac:dyDescent="0.25">
      <c r="A52" s="7"/>
      <c r="B52" s="725" t="s">
        <v>302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25"/>
      <c r="AY52" s="725"/>
      <c r="AZ52" s="725"/>
      <c r="BA52" s="725"/>
      <c r="BB52" s="725"/>
      <c r="BC52" s="725"/>
      <c r="BD52" s="725"/>
      <c r="BE52" s="725"/>
      <c r="BF52" s="725"/>
      <c r="BG52" s="725"/>
      <c r="BH52" s="725"/>
      <c r="BI52" s="725"/>
      <c r="BJ52" s="725"/>
      <c r="BK52" s="725"/>
      <c r="BL52" s="725"/>
      <c r="BM52" s="725"/>
      <c r="BN52" s="725"/>
      <c r="BO52" s="725"/>
      <c r="BP52" s="725"/>
      <c r="BQ52" s="725"/>
      <c r="BR52" s="725"/>
      <c r="BS52" s="725"/>
      <c r="BT52" s="725"/>
      <c r="BU52" s="725"/>
      <c r="BV52" s="725"/>
      <c r="BW52" s="725"/>
      <c r="BX52" s="725"/>
      <c r="BY52" s="725"/>
      <c r="BZ52" s="725"/>
      <c r="CA52" s="725"/>
      <c r="CB52" s="725"/>
      <c r="CC52" s="725"/>
      <c r="CD52" s="725"/>
      <c r="CE52" s="725"/>
      <c r="CF52" s="725"/>
      <c r="CG52" s="725"/>
      <c r="CH52" s="725"/>
      <c r="CI52" s="725"/>
      <c r="CJ52" s="725"/>
      <c r="CK52" s="725"/>
      <c r="CL52" s="725"/>
      <c r="CM52" s="725"/>
      <c r="CN52" s="725"/>
      <c r="CO52" s="725"/>
      <c r="CP52" s="725"/>
      <c r="CQ52" s="725"/>
      <c r="CR52" s="725"/>
      <c r="CS52" s="725"/>
      <c r="CT52" s="725"/>
      <c r="CU52" s="725"/>
      <c r="CV52" s="725"/>
      <c r="CW52" s="725"/>
      <c r="CX52" s="725"/>
      <c r="CY52" s="725"/>
      <c r="CZ52" s="725"/>
      <c r="DA52" s="725"/>
      <c r="DB52" s="725"/>
      <c r="DC52" s="725"/>
      <c r="DD52" s="730"/>
    </row>
    <row r="53" spans="1:108" ht="15" customHeight="1" x14ac:dyDescent="0.25">
      <c r="A53" s="8"/>
      <c r="B53" s="726" t="s">
        <v>303</v>
      </c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  <c r="AM53" s="726"/>
      <c r="AN53" s="726"/>
      <c r="AO53" s="726"/>
      <c r="AP53" s="726"/>
      <c r="AQ53" s="726"/>
      <c r="AR53" s="726"/>
      <c r="AS53" s="726"/>
      <c r="AT53" s="726"/>
      <c r="AU53" s="726"/>
      <c r="AV53" s="726"/>
      <c r="AW53" s="726"/>
      <c r="AX53" s="726"/>
      <c r="AY53" s="726"/>
      <c r="AZ53" s="726"/>
      <c r="BA53" s="726"/>
      <c r="BB53" s="726"/>
      <c r="BC53" s="726"/>
      <c r="BD53" s="726"/>
      <c r="BE53" s="726"/>
      <c r="BF53" s="726"/>
      <c r="BG53" s="726"/>
      <c r="BH53" s="726"/>
      <c r="BI53" s="726"/>
      <c r="BJ53" s="726"/>
      <c r="BK53" s="726"/>
      <c r="BL53" s="726"/>
      <c r="BM53" s="726"/>
      <c r="BN53" s="726"/>
      <c r="BO53" s="726"/>
      <c r="BP53" s="726"/>
      <c r="BQ53" s="726"/>
      <c r="BR53" s="726"/>
      <c r="BS53" s="726"/>
      <c r="BT53" s="726"/>
      <c r="BU53" s="726"/>
      <c r="BV53" s="726"/>
      <c r="BW53" s="726"/>
      <c r="BX53" s="726"/>
      <c r="BY53" s="726"/>
      <c r="BZ53" s="726"/>
      <c r="CA53" s="726"/>
      <c r="CB53" s="726"/>
      <c r="CC53" s="726"/>
      <c r="CD53" s="726"/>
      <c r="CE53" s="726"/>
      <c r="CF53" s="726"/>
      <c r="CG53" s="726"/>
      <c r="CH53" s="726"/>
      <c r="CI53" s="726"/>
      <c r="CJ53" s="726"/>
      <c r="CK53" s="726"/>
      <c r="CL53" s="726"/>
      <c r="CM53" s="726"/>
      <c r="CN53" s="726"/>
      <c r="CO53" s="726"/>
      <c r="CP53" s="726"/>
      <c r="CQ53" s="726"/>
      <c r="CR53" s="726"/>
      <c r="CS53" s="726"/>
      <c r="CT53" s="726"/>
      <c r="CU53" s="726"/>
      <c r="CV53" s="726"/>
      <c r="CW53" s="726"/>
      <c r="CX53" s="726"/>
      <c r="CY53" s="726"/>
      <c r="CZ53" s="726"/>
      <c r="DA53" s="726"/>
      <c r="DB53" s="726"/>
      <c r="DC53" s="726"/>
      <c r="DD53" s="730"/>
    </row>
    <row r="54" spans="1:108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</row>
    <row r="55" spans="1:10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5" customHeight="1" x14ac:dyDescent="0.25">
      <c r="A56" s="1"/>
      <c r="B56" s="1"/>
      <c r="C56" s="1"/>
      <c r="D56" s="1"/>
      <c r="E56" s="560" t="s">
        <v>18</v>
      </c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1"/>
      <c r="AU56" s="562" t="s">
        <v>304</v>
      </c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  <c r="CC56" s="562"/>
      <c r="CD56" s="1"/>
      <c r="CE56" s="562"/>
      <c r="CF56" s="562"/>
      <c r="CG56" s="562"/>
      <c r="CH56" s="562"/>
      <c r="CI56" s="562"/>
      <c r="CJ56" s="562"/>
      <c r="CK56" s="562"/>
      <c r="CL56" s="562"/>
      <c r="CM56" s="562"/>
      <c r="CN56" s="562"/>
      <c r="CO56" s="562"/>
      <c r="CP56" s="562"/>
      <c r="CQ56" s="562"/>
      <c r="CR56" s="562"/>
      <c r="CS56" s="562"/>
      <c r="CT56" s="562"/>
      <c r="CU56" s="562"/>
      <c r="CV56" s="562"/>
      <c r="CW56" s="562"/>
      <c r="CX56" s="562"/>
      <c r="CY56" s="562"/>
      <c r="CZ56" s="1"/>
      <c r="DA56" s="1"/>
      <c r="DB56" s="1"/>
      <c r="DC56" s="1"/>
      <c r="DD56" s="1"/>
    </row>
    <row r="57" spans="1:108" ht="15" customHeight="1" x14ac:dyDescent="0.25">
      <c r="A57" s="1"/>
      <c r="B57" s="1"/>
      <c r="C57" s="1"/>
      <c r="D57" s="1"/>
      <c r="E57" s="1"/>
      <c r="F57" s="559" t="s">
        <v>134</v>
      </c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AO57" s="559"/>
      <c r="AP57" s="559"/>
      <c r="AQ57" s="559"/>
      <c r="AR57" s="559"/>
      <c r="AS57" s="559"/>
      <c r="AT57" s="2"/>
      <c r="AU57" s="559" t="s">
        <v>135</v>
      </c>
      <c r="AV57" s="559"/>
      <c r="AW57" s="559"/>
      <c r="AX57" s="559"/>
      <c r="AY57" s="559"/>
      <c r="AZ57" s="559"/>
      <c r="BA57" s="559"/>
      <c r="BB57" s="559"/>
      <c r="BC57" s="559"/>
      <c r="BD57" s="559"/>
      <c r="BE57" s="559"/>
      <c r="BF57" s="559"/>
      <c r="BG57" s="559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59"/>
      <c r="BV57" s="559"/>
      <c r="BW57" s="559"/>
      <c r="BX57" s="559"/>
      <c r="BY57" s="559"/>
      <c r="BZ57" s="559"/>
      <c r="CA57" s="559"/>
      <c r="CB57" s="559"/>
      <c r="CC57" s="559"/>
      <c r="CD57" s="2"/>
      <c r="CE57" s="559" t="s">
        <v>136</v>
      </c>
      <c r="CF57" s="559"/>
      <c r="CG57" s="559"/>
      <c r="CH57" s="559"/>
      <c r="CI57" s="559"/>
      <c r="CJ57" s="559"/>
      <c r="CK57" s="559"/>
      <c r="CL57" s="559"/>
      <c r="CM57" s="559"/>
      <c r="CN57" s="559"/>
      <c r="CO57" s="559"/>
      <c r="CP57" s="559"/>
      <c r="CQ57" s="559"/>
      <c r="CR57" s="559"/>
      <c r="CS57" s="559"/>
      <c r="CT57" s="559"/>
      <c r="CU57" s="559"/>
      <c r="CV57" s="559"/>
      <c r="CW57" s="559"/>
      <c r="CX57" s="559"/>
      <c r="CY57" s="559"/>
      <c r="CZ57" s="1"/>
      <c r="DA57" s="1"/>
      <c r="DB57" s="1"/>
      <c r="DC57" s="1"/>
      <c r="DD57" s="1"/>
    </row>
  </sheetData>
  <mergeCells count="266">
    <mergeCell ref="A3:DD3"/>
    <mergeCell ref="A4:DD4"/>
    <mergeCell ref="A5:DD5"/>
    <mergeCell ref="K6:CT6"/>
    <mergeCell ref="K7:CT7"/>
    <mergeCell ref="A9:AV9"/>
    <mergeCell ref="AW9:DD9"/>
    <mergeCell ref="AY10:BF10"/>
    <mergeCell ref="BK10:BR10"/>
    <mergeCell ref="BW10:CD10"/>
    <mergeCell ref="CI10:CP10"/>
    <mergeCell ref="CU10:DB10"/>
    <mergeCell ref="AY11:BF11"/>
    <mergeCell ref="BK11:BR11"/>
    <mergeCell ref="BW11:CD11"/>
    <mergeCell ref="CI11:CP11"/>
    <mergeCell ref="CU11:DB11"/>
    <mergeCell ref="AW12:BH12"/>
    <mergeCell ref="BI12:BT12"/>
    <mergeCell ref="BU12:CF12"/>
    <mergeCell ref="CG12:CR12"/>
    <mergeCell ref="CS12:DD12"/>
    <mergeCell ref="B13:AV13"/>
    <mergeCell ref="AW13:BH13"/>
    <mergeCell ref="BI13:BT13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CG50:CR50"/>
    <mergeCell ref="CS50:DD50"/>
    <mergeCell ref="B49:AV49"/>
    <mergeCell ref="AW49:BH49"/>
    <mergeCell ref="BI49:BT49"/>
    <mergeCell ref="BU49:CF49"/>
    <mergeCell ref="CG49:CR49"/>
    <mergeCell ref="CS49:DD49"/>
    <mergeCell ref="F57:AS57"/>
    <mergeCell ref="AU57:CC57"/>
    <mergeCell ref="CE57:CY57"/>
    <mergeCell ref="B51:AV51"/>
    <mergeCell ref="AW51:BH51"/>
    <mergeCell ref="BI51:BT51"/>
    <mergeCell ref="BU51:CF51"/>
    <mergeCell ref="CG51:CR51"/>
    <mergeCell ref="CS51:DD51"/>
    <mergeCell ref="DD52:DD53"/>
    <mergeCell ref="B10:AV11"/>
    <mergeCell ref="B52:DC52"/>
    <mergeCell ref="B53:DC53"/>
    <mergeCell ref="E56:AS56"/>
    <mergeCell ref="AU56:CC56"/>
    <mergeCell ref="CE56:CY56"/>
    <mergeCell ref="B50:AV50"/>
    <mergeCell ref="AW50:BH50"/>
    <mergeCell ref="BI50:BT50"/>
    <mergeCell ref="BU50:CF50"/>
  </mergeCells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I25"/>
  <sheetViews>
    <sheetView view="pageBreakPreview" zoomScale="60" zoomScaleNormal="100" workbookViewId="0">
      <selection activeCell="CI9" sqref="CI9:CW9"/>
    </sheetView>
  </sheetViews>
  <sheetFormatPr defaultColWidth="0.85546875" defaultRowHeight="15" x14ac:dyDescent="0.25"/>
  <cols>
    <col min="1" max="160" width="0.85546875" style="1"/>
    <col min="161" max="161" width="0.85546875" style="1" customWidth="1"/>
    <col min="162" max="162" width="0.85546875" style="1" hidden="1" customWidth="1"/>
    <col min="163" max="191" width="0" style="1" hidden="1" customWidth="1"/>
    <col min="192" max="16384" width="0.85546875" style="1"/>
  </cols>
  <sheetData>
    <row r="1" spans="1:191" ht="12.75" customHeight="1" x14ac:dyDescent="0.25"/>
    <row r="2" spans="1:191" s="106" customFormat="1" ht="31.5" customHeight="1" x14ac:dyDescent="0.25">
      <c r="A2" s="419" t="s">
        <v>317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  <c r="EU2" s="419"/>
      <c r="EV2" s="419"/>
      <c r="EW2" s="419"/>
      <c r="EX2" s="419"/>
      <c r="EY2" s="419"/>
      <c r="EZ2" s="419"/>
      <c r="FA2" s="419"/>
      <c r="FB2" s="419"/>
      <c r="FC2" s="419"/>
      <c r="FD2" s="419"/>
      <c r="FE2" s="419"/>
    </row>
    <row r="3" spans="1:191" s="108" customForma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Q3" s="403" t="s">
        <v>1</v>
      </c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107"/>
      <c r="DQ3" s="107"/>
      <c r="DR3" s="107"/>
      <c r="DS3" s="107"/>
      <c r="DT3" s="107"/>
      <c r="DU3" s="107"/>
      <c r="DV3" s="107"/>
      <c r="DW3" s="107"/>
      <c r="DX3" s="107"/>
    </row>
    <row r="4" spans="1:191" s="110" customFormat="1" ht="12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AQ4" s="404" t="s">
        <v>307</v>
      </c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109"/>
      <c r="DQ4" s="109"/>
      <c r="DR4" s="109"/>
      <c r="DS4" s="109"/>
      <c r="DT4" s="109"/>
      <c r="DU4" s="109"/>
      <c r="DV4" s="109"/>
      <c r="DW4" s="109"/>
      <c r="DX4" s="109"/>
    </row>
    <row r="5" spans="1:191" s="108" customFormat="1" ht="13.5" customHeight="1" x14ac:dyDescent="0.25">
      <c r="FE5" s="112"/>
    </row>
    <row r="6" spans="1:191" s="108" customFormat="1" ht="50.25" customHeight="1" x14ac:dyDescent="0.25">
      <c r="A6" s="420" t="s">
        <v>308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2"/>
      <c r="AB6" s="420" t="s">
        <v>309</v>
      </c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2"/>
      <c r="BF6" s="406" t="s">
        <v>50</v>
      </c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7"/>
      <c r="CI6" s="405" t="s">
        <v>258</v>
      </c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406"/>
      <c r="DA6" s="406"/>
      <c r="DB6" s="406"/>
      <c r="DC6" s="406"/>
      <c r="DD6" s="406"/>
      <c r="DE6" s="406"/>
      <c r="DF6" s="406"/>
      <c r="DG6" s="406"/>
      <c r="DH6" s="406"/>
      <c r="DI6" s="406"/>
      <c r="DJ6" s="406"/>
      <c r="DK6" s="406"/>
      <c r="DL6" s="406"/>
      <c r="DM6" s="406"/>
      <c r="DN6" s="406"/>
      <c r="DO6" s="406"/>
      <c r="DP6" s="406"/>
      <c r="DQ6" s="406"/>
      <c r="DR6" s="406"/>
      <c r="DS6" s="406"/>
      <c r="DT6" s="406"/>
      <c r="DU6" s="406"/>
      <c r="DV6" s="406"/>
      <c r="DW6" s="406"/>
      <c r="DX6" s="406"/>
      <c r="DY6" s="406"/>
      <c r="DZ6" s="406"/>
      <c r="EA6" s="406"/>
      <c r="EB6" s="406"/>
      <c r="EC6" s="406"/>
      <c r="ED6" s="406"/>
      <c r="EE6" s="406"/>
      <c r="EF6" s="406"/>
      <c r="EG6" s="406"/>
      <c r="EH6" s="406"/>
      <c r="EI6" s="406"/>
      <c r="EJ6" s="406"/>
      <c r="EK6" s="406"/>
      <c r="EL6" s="406"/>
      <c r="EM6" s="406"/>
      <c r="EN6" s="406"/>
      <c r="EO6" s="406"/>
      <c r="EP6" s="406"/>
      <c r="EQ6" s="406"/>
      <c r="ER6" s="406"/>
      <c r="ES6" s="406"/>
      <c r="ET6" s="406"/>
      <c r="EU6" s="406"/>
      <c r="EV6" s="406"/>
      <c r="EW6" s="406"/>
      <c r="EX6" s="406"/>
      <c r="EY6" s="406"/>
      <c r="EZ6" s="406"/>
      <c r="FA6" s="406"/>
      <c r="FB6" s="406"/>
      <c r="FC6" s="406"/>
      <c r="FD6" s="406"/>
      <c r="FE6" s="406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4"/>
    </row>
    <row r="7" spans="1:191" s="108" customFormat="1" ht="15" customHeight="1" x14ac:dyDescent="0.25">
      <c r="A7" s="113"/>
      <c r="B7" s="364" t="s">
        <v>310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5"/>
      <c r="AB7" s="11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5"/>
      <c r="BF7" s="11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5"/>
      <c r="CI7" s="115"/>
      <c r="CK7" s="412" t="s">
        <v>262</v>
      </c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W7" s="116"/>
      <c r="CX7" s="115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L7" s="116"/>
      <c r="DM7" s="115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EA7" s="116"/>
      <c r="EB7" s="115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P7" s="116"/>
      <c r="EQ7" s="115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E7" s="116"/>
      <c r="FF7" s="115"/>
      <c r="FH7" s="412" t="s">
        <v>311</v>
      </c>
      <c r="FI7" s="412"/>
      <c r="FJ7" s="412"/>
      <c r="FK7" s="412"/>
      <c r="FL7" s="412"/>
      <c r="FM7" s="412"/>
      <c r="FN7" s="412"/>
      <c r="FO7" s="412"/>
      <c r="FP7" s="412"/>
      <c r="FQ7" s="412"/>
      <c r="FR7" s="412"/>
      <c r="FT7" s="116"/>
      <c r="FU7" s="115"/>
      <c r="FW7" s="412" t="s">
        <v>312</v>
      </c>
      <c r="FX7" s="412"/>
      <c r="FY7" s="412"/>
      <c r="FZ7" s="412"/>
      <c r="GA7" s="412"/>
      <c r="GB7" s="412"/>
      <c r="GC7" s="412"/>
      <c r="GD7" s="412"/>
      <c r="GE7" s="412"/>
      <c r="GF7" s="412"/>
      <c r="GG7" s="412"/>
      <c r="GI7" s="116"/>
    </row>
    <row r="8" spans="1:191" s="108" customFormat="1" x14ac:dyDescent="0.25">
      <c r="A8" s="115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1"/>
      <c r="AB8" s="117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1"/>
      <c r="BF8" s="117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1"/>
      <c r="CI8" s="118"/>
      <c r="CJ8" s="119"/>
      <c r="CK8" s="119"/>
      <c r="CL8" s="120"/>
      <c r="CM8" s="120"/>
      <c r="CN8" s="120"/>
      <c r="CO8" s="120"/>
      <c r="CP8" s="121" t="s">
        <v>264</v>
      </c>
      <c r="CQ8" s="119"/>
      <c r="CR8" s="119"/>
      <c r="CS8" s="119"/>
      <c r="CT8" s="119"/>
      <c r="CU8" s="119"/>
      <c r="CV8" s="119"/>
      <c r="CW8" s="122"/>
      <c r="CX8" s="118"/>
      <c r="CY8" s="119"/>
      <c r="CZ8" s="119"/>
      <c r="DA8" s="120"/>
      <c r="DB8" s="120"/>
      <c r="DC8" s="120"/>
      <c r="DD8" s="120"/>
      <c r="DE8" s="121"/>
      <c r="DF8" s="119"/>
      <c r="DG8" s="119"/>
      <c r="DH8" s="119"/>
      <c r="DI8" s="119"/>
      <c r="DJ8" s="119"/>
      <c r="DK8" s="119"/>
      <c r="DL8" s="122"/>
      <c r="DM8" s="118"/>
      <c r="DN8" s="119"/>
      <c r="DO8" s="119"/>
      <c r="DP8" s="120"/>
      <c r="DQ8" s="120"/>
      <c r="DR8" s="120"/>
      <c r="DS8" s="120"/>
      <c r="DT8" s="121"/>
      <c r="DU8" s="119"/>
      <c r="DV8" s="119"/>
      <c r="DW8" s="119"/>
      <c r="DX8" s="119"/>
      <c r="DY8" s="119"/>
      <c r="DZ8" s="119"/>
      <c r="EA8" s="122"/>
      <c r="EB8" s="118"/>
      <c r="EC8" s="119"/>
      <c r="ED8" s="119"/>
      <c r="EE8" s="120"/>
      <c r="EF8" s="120"/>
      <c r="EG8" s="120"/>
      <c r="EH8" s="120"/>
      <c r="EI8" s="121"/>
      <c r="EJ8" s="119"/>
      <c r="EK8" s="119"/>
      <c r="EL8" s="119"/>
      <c r="EM8" s="119"/>
      <c r="EN8" s="119"/>
      <c r="EO8" s="119"/>
      <c r="EP8" s="122"/>
      <c r="EQ8" s="118"/>
      <c r="ER8" s="119"/>
      <c r="ES8" s="119"/>
      <c r="ET8" s="120"/>
      <c r="EU8" s="120"/>
      <c r="EV8" s="120"/>
      <c r="EW8" s="120"/>
      <c r="EX8" s="121"/>
      <c r="EY8" s="119"/>
      <c r="EZ8" s="119"/>
      <c r="FA8" s="119"/>
      <c r="FB8" s="119"/>
      <c r="FC8" s="119"/>
      <c r="FD8" s="119"/>
      <c r="FE8" s="122"/>
      <c r="FF8" s="118"/>
      <c r="FG8" s="119"/>
      <c r="FH8" s="119"/>
      <c r="FI8" s="120"/>
      <c r="FJ8" s="120"/>
      <c r="FK8" s="120"/>
      <c r="FL8" s="120"/>
      <c r="FM8" s="121" t="s">
        <v>264</v>
      </c>
      <c r="FN8" s="119"/>
      <c r="FO8" s="119"/>
      <c r="FP8" s="119"/>
      <c r="FQ8" s="119"/>
      <c r="FR8" s="119"/>
      <c r="FS8" s="119"/>
      <c r="FT8" s="122"/>
      <c r="FU8" s="118"/>
      <c r="FV8" s="119"/>
      <c r="FW8" s="119"/>
      <c r="FX8" s="120"/>
      <c r="FY8" s="120"/>
      <c r="FZ8" s="120"/>
      <c r="GA8" s="120"/>
      <c r="GB8" s="121" t="s">
        <v>264</v>
      </c>
      <c r="GC8" s="119"/>
      <c r="GD8" s="119"/>
      <c r="GE8" s="119"/>
      <c r="GF8" s="119"/>
      <c r="GG8" s="119"/>
      <c r="GH8" s="119"/>
      <c r="GI8" s="122"/>
    </row>
    <row r="9" spans="1:191" s="108" customFormat="1" ht="45" customHeight="1" x14ac:dyDescent="0.25">
      <c r="A9" s="123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7"/>
      <c r="AB9" s="117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1"/>
      <c r="BF9" s="117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1"/>
      <c r="CI9" s="405">
        <v>3.5300000000000002E-4</v>
      </c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  <c r="CU9" s="406"/>
      <c r="CV9" s="406"/>
      <c r="CW9" s="407"/>
      <c r="CX9" s="416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8"/>
      <c r="DM9" s="416"/>
      <c r="DN9" s="417"/>
      <c r="DO9" s="417"/>
      <c r="DP9" s="417"/>
      <c r="DQ9" s="417"/>
      <c r="DR9" s="417"/>
      <c r="DS9" s="417"/>
      <c r="DT9" s="417"/>
      <c r="DU9" s="417"/>
      <c r="DV9" s="417"/>
      <c r="DW9" s="417"/>
      <c r="DX9" s="417"/>
      <c r="DY9" s="417"/>
      <c r="DZ9" s="417"/>
      <c r="EA9" s="418"/>
      <c r="EB9" s="416"/>
      <c r="EC9" s="417"/>
      <c r="ED9" s="417"/>
      <c r="EE9" s="417"/>
      <c r="EF9" s="417"/>
      <c r="EG9" s="417"/>
      <c r="EH9" s="417"/>
      <c r="EI9" s="417"/>
      <c r="EJ9" s="417"/>
      <c r="EK9" s="417"/>
      <c r="EL9" s="417"/>
      <c r="EM9" s="417"/>
      <c r="EN9" s="417"/>
      <c r="EO9" s="417"/>
      <c r="EP9" s="418"/>
      <c r="EQ9" s="416"/>
      <c r="ER9" s="417"/>
      <c r="ES9" s="417"/>
      <c r="ET9" s="417"/>
      <c r="EU9" s="417"/>
      <c r="EV9" s="417"/>
      <c r="EW9" s="417"/>
      <c r="EX9" s="417"/>
      <c r="EY9" s="417"/>
      <c r="EZ9" s="417"/>
      <c r="FA9" s="417"/>
      <c r="FB9" s="417"/>
      <c r="FC9" s="417"/>
      <c r="FD9" s="417"/>
      <c r="FE9" s="418"/>
      <c r="FF9" s="413">
        <f>EQ9*0.985</f>
        <v>0</v>
      </c>
      <c r="FG9" s="414"/>
      <c r="FH9" s="414"/>
      <c r="FI9" s="414"/>
      <c r="FJ9" s="414"/>
      <c r="FK9" s="414"/>
      <c r="FL9" s="414"/>
      <c r="FM9" s="414"/>
      <c r="FN9" s="414"/>
      <c r="FO9" s="414"/>
      <c r="FP9" s="414"/>
      <c r="FQ9" s="414"/>
      <c r="FR9" s="414"/>
      <c r="FS9" s="414"/>
      <c r="FT9" s="415"/>
      <c r="FU9" s="413">
        <f>FF9*0.985</f>
        <v>0</v>
      </c>
      <c r="FV9" s="414"/>
      <c r="FW9" s="414"/>
      <c r="FX9" s="414"/>
      <c r="FY9" s="414"/>
      <c r="FZ9" s="414"/>
      <c r="GA9" s="414"/>
      <c r="GB9" s="414"/>
      <c r="GC9" s="414"/>
      <c r="GD9" s="414"/>
      <c r="GE9" s="414"/>
      <c r="GF9" s="414"/>
      <c r="GG9" s="414"/>
      <c r="GH9" s="414"/>
      <c r="GI9" s="415"/>
    </row>
    <row r="10" spans="1:191" s="108" customFormat="1" ht="15" customHeight="1" x14ac:dyDescent="0.25">
      <c r="A10" s="113"/>
      <c r="B10" s="364" t="s">
        <v>313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5"/>
      <c r="AB10" s="11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5"/>
      <c r="BF10" s="11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5"/>
      <c r="CI10" s="113"/>
      <c r="CJ10" s="124"/>
      <c r="CK10" s="412" t="s">
        <v>262</v>
      </c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W10" s="116"/>
      <c r="CX10" s="115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L10" s="116"/>
      <c r="DM10" s="115"/>
      <c r="DO10" s="412"/>
      <c r="DP10" s="412"/>
      <c r="DQ10" s="412"/>
      <c r="DR10" s="412"/>
      <c r="DS10" s="412"/>
      <c r="DT10" s="412"/>
      <c r="DU10" s="412"/>
      <c r="DV10" s="412"/>
      <c r="DW10" s="412"/>
      <c r="DX10" s="412"/>
      <c r="DY10" s="412"/>
      <c r="EA10" s="116"/>
      <c r="EB10" s="115"/>
      <c r="ED10" s="412"/>
      <c r="EE10" s="412"/>
      <c r="EF10" s="412"/>
      <c r="EG10" s="412"/>
      <c r="EH10" s="412"/>
      <c r="EI10" s="412"/>
      <c r="EJ10" s="412"/>
      <c r="EK10" s="412"/>
      <c r="EL10" s="412"/>
      <c r="EM10" s="412"/>
      <c r="EN10" s="412"/>
      <c r="EP10" s="116"/>
      <c r="EQ10" s="115"/>
      <c r="ES10" s="412"/>
      <c r="ET10" s="412"/>
      <c r="EU10" s="412"/>
      <c r="EV10" s="412"/>
      <c r="EW10" s="412"/>
      <c r="EX10" s="412"/>
      <c r="EY10" s="412"/>
      <c r="EZ10" s="412"/>
      <c r="FA10" s="412"/>
      <c r="FB10" s="412"/>
      <c r="FC10" s="412"/>
      <c r="FD10" s="124"/>
      <c r="FE10" s="125"/>
      <c r="FF10" s="113"/>
      <c r="FG10" s="124"/>
      <c r="FH10" s="354" t="s">
        <v>311</v>
      </c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124"/>
      <c r="FT10" s="125"/>
      <c r="FU10" s="113"/>
      <c r="FV10" s="124"/>
      <c r="FW10" s="354" t="s">
        <v>312</v>
      </c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124"/>
      <c r="GI10" s="125"/>
    </row>
    <row r="11" spans="1:191" s="108" customFormat="1" x14ac:dyDescent="0.25">
      <c r="A11" s="115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1"/>
      <c r="AB11" s="117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1"/>
      <c r="BF11" s="117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1"/>
      <c r="CI11" s="118"/>
      <c r="CJ11" s="119"/>
      <c r="CK11" s="119"/>
      <c r="CL11" s="120"/>
      <c r="CM11" s="120"/>
      <c r="CN11" s="120"/>
      <c r="CO11" s="120"/>
      <c r="CP11" s="121" t="s">
        <v>264</v>
      </c>
      <c r="CQ11" s="119"/>
      <c r="CR11" s="119"/>
      <c r="CS11" s="119"/>
      <c r="CT11" s="119"/>
      <c r="CU11" s="119"/>
      <c r="CV11" s="119"/>
      <c r="CW11" s="122"/>
      <c r="CX11" s="118"/>
      <c r="CY11" s="119"/>
      <c r="CZ11" s="119"/>
      <c r="DA11" s="120"/>
      <c r="DB11" s="120"/>
      <c r="DC11" s="120"/>
      <c r="DD11" s="120"/>
      <c r="DE11" s="121"/>
      <c r="DF11" s="119"/>
      <c r="DG11" s="119"/>
      <c r="DH11" s="119"/>
      <c r="DI11" s="119"/>
      <c r="DJ11" s="119"/>
      <c r="DK11" s="119"/>
      <c r="DL11" s="122"/>
      <c r="DM11" s="118"/>
      <c r="DN11" s="119"/>
      <c r="DO11" s="119"/>
      <c r="DP11" s="120"/>
      <c r="DQ11" s="120"/>
      <c r="DR11" s="120"/>
      <c r="DS11" s="120"/>
      <c r="DT11" s="121"/>
      <c r="DU11" s="119"/>
      <c r="DV11" s="119"/>
      <c r="DW11" s="119"/>
      <c r="DX11" s="119"/>
      <c r="DY11" s="119"/>
      <c r="DZ11" s="119"/>
      <c r="EA11" s="122"/>
      <c r="EB11" s="118"/>
      <c r="EC11" s="119"/>
      <c r="ED11" s="119"/>
      <c r="EE11" s="120"/>
      <c r="EF11" s="120"/>
      <c r="EG11" s="120"/>
      <c r="EH11" s="120"/>
      <c r="EI11" s="121"/>
      <c r="EJ11" s="119"/>
      <c r="EK11" s="119"/>
      <c r="EL11" s="119"/>
      <c r="EM11" s="119"/>
      <c r="EN11" s="119"/>
      <c r="EO11" s="119"/>
      <c r="EP11" s="122"/>
      <c r="EQ11" s="118"/>
      <c r="ER11" s="119"/>
      <c r="ES11" s="119"/>
      <c r="ET11" s="120"/>
      <c r="EU11" s="120"/>
      <c r="EV11" s="120"/>
      <c r="EW11" s="120"/>
      <c r="EX11" s="121"/>
      <c r="EY11" s="119"/>
      <c r="EZ11" s="119"/>
      <c r="FA11" s="119"/>
      <c r="FB11" s="119"/>
      <c r="FC11" s="119"/>
      <c r="FD11" s="119"/>
      <c r="FE11" s="122"/>
      <c r="FF11" s="118"/>
      <c r="FG11" s="119"/>
      <c r="FH11" s="119"/>
      <c r="FI11" s="120"/>
      <c r="FJ11" s="120"/>
      <c r="FK11" s="120"/>
      <c r="FL11" s="120"/>
      <c r="FM11" s="121" t="s">
        <v>264</v>
      </c>
      <c r="FN11" s="119"/>
      <c r="FO11" s="119"/>
      <c r="FP11" s="119"/>
      <c r="FQ11" s="119"/>
      <c r="FR11" s="119"/>
      <c r="FS11" s="119"/>
      <c r="FT11" s="122"/>
      <c r="FU11" s="118"/>
      <c r="FV11" s="119"/>
      <c r="FW11" s="119"/>
      <c r="FX11" s="120"/>
      <c r="FY11" s="120"/>
      <c r="FZ11" s="120"/>
      <c r="GA11" s="120"/>
      <c r="GB11" s="121" t="s">
        <v>264</v>
      </c>
      <c r="GC11" s="119"/>
      <c r="GD11" s="119"/>
      <c r="GE11" s="119"/>
      <c r="GF11" s="119"/>
      <c r="GG11" s="119"/>
      <c r="GH11" s="119"/>
      <c r="GI11" s="122"/>
    </row>
    <row r="12" spans="1:191" s="108" customFormat="1" ht="45" customHeight="1" x14ac:dyDescent="0.25">
      <c r="A12" s="123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7"/>
      <c r="AB12" s="117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1"/>
      <c r="BF12" s="117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405">
        <v>1</v>
      </c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406"/>
      <c r="CV12" s="406"/>
      <c r="CW12" s="407"/>
      <c r="CX12" s="405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7"/>
      <c r="DM12" s="405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7"/>
      <c r="EB12" s="405"/>
      <c r="EC12" s="406"/>
      <c r="ED12" s="406"/>
      <c r="EE12" s="406"/>
      <c r="EF12" s="406"/>
      <c r="EG12" s="406"/>
      <c r="EH12" s="406"/>
      <c r="EI12" s="406"/>
      <c r="EJ12" s="406"/>
      <c r="EK12" s="406"/>
      <c r="EL12" s="406"/>
      <c r="EM12" s="406"/>
      <c r="EN12" s="406"/>
      <c r="EO12" s="406"/>
      <c r="EP12" s="407"/>
      <c r="EQ12" s="405"/>
      <c r="ER12" s="406"/>
      <c r="ES12" s="406"/>
      <c r="ET12" s="406"/>
      <c r="EU12" s="406"/>
      <c r="EV12" s="406"/>
      <c r="EW12" s="406"/>
      <c r="EX12" s="406"/>
      <c r="EY12" s="406"/>
      <c r="EZ12" s="406"/>
      <c r="FA12" s="406"/>
      <c r="FB12" s="406"/>
      <c r="FC12" s="406"/>
      <c r="FD12" s="406"/>
      <c r="FE12" s="407"/>
      <c r="FF12" s="405"/>
      <c r="FG12" s="406"/>
      <c r="FH12" s="406"/>
      <c r="FI12" s="406"/>
      <c r="FJ12" s="406"/>
      <c r="FK12" s="406"/>
      <c r="FL12" s="406"/>
      <c r="FM12" s="406"/>
      <c r="FN12" s="406"/>
      <c r="FO12" s="406"/>
      <c r="FP12" s="406"/>
      <c r="FQ12" s="406"/>
      <c r="FR12" s="406"/>
      <c r="FS12" s="406"/>
      <c r="FT12" s="407"/>
      <c r="FU12" s="405"/>
      <c r="FV12" s="406"/>
      <c r="FW12" s="406"/>
      <c r="FX12" s="406"/>
      <c r="FY12" s="406"/>
      <c r="FZ12" s="406"/>
      <c r="GA12" s="406"/>
      <c r="GB12" s="406"/>
      <c r="GC12" s="406"/>
      <c r="GD12" s="406"/>
      <c r="GE12" s="406"/>
      <c r="GF12" s="406"/>
      <c r="GG12" s="406"/>
      <c r="GH12" s="406"/>
      <c r="GI12" s="407"/>
    </row>
    <row r="13" spans="1:191" s="108" customFormat="1" ht="15" customHeight="1" x14ac:dyDescent="0.25">
      <c r="A13" s="113"/>
      <c r="B13" s="364" t="s">
        <v>314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5"/>
      <c r="AB13" s="11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5"/>
      <c r="BF13" s="11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5"/>
      <c r="CI13" s="113"/>
      <c r="CJ13" s="124"/>
      <c r="CK13" s="412" t="s">
        <v>262</v>
      </c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W13" s="116"/>
      <c r="CX13" s="115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L13" s="116"/>
      <c r="DM13" s="115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EA13" s="116"/>
      <c r="EB13" s="115"/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P13" s="116"/>
      <c r="EQ13" s="115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124"/>
      <c r="FE13" s="125"/>
      <c r="FF13" s="113"/>
      <c r="FG13" s="124"/>
      <c r="FH13" s="354" t="s">
        <v>311</v>
      </c>
      <c r="FI13" s="354"/>
      <c r="FJ13" s="354"/>
      <c r="FK13" s="354"/>
      <c r="FL13" s="354"/>
      <c r="FM13" s="354"/>
      <c r="FN13" s="354"/>
      <c r="FO13" s="354"/>
      <c r="FP13" s="354"/>
      <c r="FQ13" s="354"/>
      <c r="FR13" s="354"/>
      <c r="FS13" s="124"/>
      <c r="FT13" s="125"/>
      <c r="FU13" s="113"/>
      <c r="FV13" s="124"/>
      <c r="FW13" s="354" t="s">
        <v>312</v>
      </c>
      <c r="FX13" s="354"/>
      <c r="FY13" s="354"/>
      <c r="FZ13" s="354"/>
      <c r="GA13" s="354"/>
      <c r="GB13" s="354"/>
      <c r="GC13" s="354"/>
      <c r="GD13" s="354"/>
      <c r="GE13" s="354"/>
      <c r="GF13" s="354"/>
      <c r="GG13" s="354"/>
      <c r="GH13" s="124"/>
      <c r="GI13" s="125"/>
    </row>
    <row r="14" spans="1:191" s="108" customFormat="1" x14ac:dyDescent="0.25">
      <c r="A14" s="115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1"/>
      <c r="AB14" s="117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1"/>
      <c r="BF14" s="117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1"/>
      <c r="CI14" s="118"/>
      <c r="CJ14" s="119"/>
      <c r="CK14" s="119"/>
      <c r="CL14" s="120"/>
      <c r="CM14" s="120"/>
      <c r="CN14" s="120"/>
      <c r="CO14" s="120"/>
      <c r="CP14" s="121" t="s">
        <v>264</v>
      </c>
      <c r="CQ14" s="119"/>
      <c r="CR14" s="119"/>
      <c r="CS14" s="119"/>
      <c r="CT14" s="119"/>
      <c r="CU14" s="119"/>
      <c r="CV14" s="119"/>
      <c r="CW14" s="122"/>
      <c r="CX14" s="118"/>
      <c r="CY14" s="119"/>
      <c r="CZ14" s="119"/>
      <c r="DA14" s="120"/>
      <c r="DB14" s="120"/>
      <c r="DC14" s="120"/>
      <c r="DD14" s="120"/>
      <c r="DE14" s="121"/>
      <c r="DF14" s="119"/>
      <c r="DG14" s="119"/>
      <c r="DH14" s="119"/>
      <c r="DI14" s="119"/>
      <c r="DJ14" s="119"/>
      <c r="DK14" s="119"/>
      <c r="DL14" s="122"/>
      <c r="DM14" s="118"/>
      <c r="DN14" s="119"/>
      <c r="DO14" s="119"/>
      <c r="DP14" s="120"/>
      <c r="DQ14" s="120"/>
      <c r="DR14" s="120"/>
      <c r="DS14" s="120"/>
      <c r="DT14" s="121"/>
      <c r="DU14" s="119"/>
      <c r="DV14" s="119"/>
      <c r="DW14" s="119"/>
      <c r="DX14" s="119"/>
      <c r="DY14" s="119"/>
      <c r="DZ14" s="119"/>
      <c r="EA14" s="122"/>
      <c r="EB14" s="118"/>
      <c r="EC14" s="119"/>
      <c r="ED14" s="119"/>
      <c r="EE14" s="120"/>
      <c r="EF14" s="120"/>
      <c r="EG14" s="120"/>
      <c r="EH14" s="120"/>
      <c r="EI14" s="121"/>
      <c r="EJ14" s="119"/>
      <c r="EK14" s="119"/>
      <c r="EL14" s="119"/>
      <c r="EM14" s="119"/>
      <c r="EN14" s="119"/>
      <c r="EO14" s="119"/>
      <c r="EP14" s="122"/>
      <c r="EQ14" s="118"/>
      <c r="ER14" s="119"/>
      <c r="ES14" s="119"/>
      <c r="ET14" s="120"/>
      <c r="EU14" s="120"/>
      <c r="EV14" s="120"/>
      <c r="EW14" s="120"/>
      <c r="EX14" s="121"/>
      <c r="EY14" s="119"/>
      <c r="EZ14" s="119"/>
      <c r="FA14" s="119"/>
      <c r="FB14" s="119"/>
      <c r="FC14" s="119"/>
      <c r="FD14" s="119"/>
      <c r="FE14" s="122"/>
      <c r="FF14" s="118"/>
      <c r="FG14" s="119"/>
      <c r="FH14" s="119"/>
      <c r="FI14" s="120"/>
      <c r="FJ14" s="120"/>
      <c r="FK14" s="120"/>
      <c r="FL14" s="120"/>
      <c r="FM14" s="121" t="s">
        <v>264</v>
      </c>
      <c r="FN14" s="119"/>
      <c r="FO14" s="119"/>
      <c r="FP14" s="119"/>
      <c r="FQ14" s="119"/>
      <c r="FR14" s="119"/>
      <c r="FS14" s="119"/>
      <c r="FT14" s="122"/>
      <c r="FU14" s="118"/>
      <c r="FV14" s="119"/>
      <c r="FW14" s="119"/>
      <c r="FX14" s="120"/>
      <c r="FY14" s="120"/>
      <c r="FZ14" s="120"/>
      <c r="GA14" s="120"/>
      <c r="GB14" s="121" t="s">
        <v>264</v>
      </c>
      <c r="GC14" s="119"/>
      <c r="GD14" s="119"/>
      <c r="GE14" s="119"/>
      <c r="GF14" s="119"/>
      <c r="GG14" s="119"/>
      <c r="GH14" s="119"/>
      <c r="GI14" s="122"/>
    </row>
    <row r="15" spans="1:191" s="108" customFormat="1" ht="65.25" customHeight="1" x14ac:dyDescent="0.25">
      <c r="A15" s="123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7"/>
      <c r="AB15" s="12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7"/>
      <c r="BF15" s="12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7"/>
      <c r="CI15" s="405">
        <v>0.83950000000000002</v>
      </c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7"/>
      <c r="CX15" s="405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7"/>
      <c r="DM15" s="405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7"/>
      <c r="EB15" s="405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7"/>
      <c r="EQ15" s="405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7"/>
      <c r="FF15" s="405">
        <v>0.91400000000000003</v>
      </c>
      <c r="FG15" s="406"/>
      <c r="FH15" s="406"/>
      <c r="FI15" s="406"/>
      <c r="FJ15" s="406"/>
      <c r="FK15" s="406"/>
      <c r="FL15" s="406"/>
      <c r="FM15" s="406"/>
      <c r="FN15" s="406"/>
      <c r="FO15" s="406"/>
      <c r="FP15" s="406"/>
      <c r="FQ15" s="406"/>
      <c r="FR15" s="406"/>
      <c r="FS15" s="406"/>
      <c r="FT15" s="407"/>
      <c r="FU15" s="405">
        <v>0.9</v>
      </c>
      <c r="FV15" s="406"/>
      <c r="FW15" s="406"/>
      <c r="FX15" s="406"/>
      <c r="FY15" s="406"/>
      <c r="FZ15" s="406"/>
      <c r="GA15" s="406"/>
      <c r="GB15" s="406"/>
      <c r="GC15" s="406"/>
      <c r="GD15" s="406"/>
      <c r="GE15" s="406"/>
      <c r="GF15" s="406"/>
      <c r="GG15" s="406"/>
      <c r="GH15" s="406"/>
      <c r="GI15" s="407"/>
    </row>
    <row r="16" spans="1:191" ht="12" customHeight="1" x14ac:dyDescent="0.25"/>
    <row r="17" spans="2:191" s="110" customFormat="1" ht="26.25" customHeight="1" x14ac:dyDescent="0.25">
      <c r="B17" s="408" t="s">
        <v>315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9"/>
      <c r="FF17" s="409"/>
      <c r="FG17" s="409"/>
      <c r="FH17" s="409"/>
      <c r="FI17" s="409"/>
      <c r="FJ17" s="409"/>
      <c r="FK17" s="409"/>
      <c r="FL17" s="409"/>
      <c r="FM17" s="409"/>
      <c r="FN17" s="409"/>
      <c r="FO17" s="409"/>
      <c r="FP17" s="409"/>
      <c r="FQ17" s="409"/>
      <c r="FR17" s="409"/>
      <c r="FS17" s="409"/>
      <c r="FT17" s="409"/>
      <c r="FU17" s="409"/>
      <c r="FV17" s="409"/>
      <c r="FW17" s="409"/>
      <c r="FX17" s="409"/>
      <c r="FY17" s="409"/>
      <c r="FZ17" s="409"/>
      <c r="GA17" s="409"/>
      <c r="GB17" s="409"/>
      <c r="GC17" s="409"/>
      <c r="GD17" s="409"/>
      <c r="GE17" s="409"/>
      <c r="GF17" s="409"/>
      <c r="GG17" s="409"/>
      <c r="GH17" s="409"/>
      <c r="GI17" s="409"/>
    </row>
    <row r="18" spans="2:191" s="108" customFormat="1" ht="10.5" customHeight="1" x14ac:dyDescent="0.25"/>
    <row r="19" spans="2:191" s="108" customFormat="1" ht="16.5" customHeight="1" x14ac:dyDescent="0.25">
      <c r="F19" s="127" t="s">
        <v>316</v>
      </c>
    </row>
    <row r="20" spans="2:191" s="110" customFormat="1" ht="12" x14ac:dyDescent="0.2"/>
    <row r="21" spans="2:191" s="108" customFormat="1" ht="13.5" customHeight="1" x14ac:dyDescent="0.25">
      <c r="L21" s="403" t="s">
        <v>18</v>
      </c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X21" s="403" t="s">
        <v>19</v>
      </c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107"/>
      <c r="DY21" s="403"/>
      <c r="DZ21" s="403"/>
      <c r="EA21" s="403"/>
      <c r="EB21" s="403"/>
      <c r="EC21" s="403"/>
      <c r="ED21" s="403"/>
      <c r="EE21" s="403"/>
      <c r="EF21" s="403"/>
      <c r="EG21" s="403"/>
      <c r="EH21" s="403"/>
      <c r="EI21" s="403"/>
      <c r="EJ21" s="403"/>
      <c r="EK21" s="403"/>
      <c r="EL21" s="403"/>
      <c r="EM21" s="403"/>
      <c r="EN21" s="403"/>
      <c r="EO21" s="403"/>
      <c r="EP21" s="403"/>
      <c r="EQ21" s="403"/>
      <c r="ER21" s="403"/>
      <c r="ES21" s="403"/>
      <c r="ET21" s="403"/>
    </row>
    <row r="22" spans="2:191" s="108" customFormat="1" ht="13.5" customHeight="1" x14ac:dyDescent="0.25">
      <c r="L22" s="404" t="s">
        <v>134</v>
      </c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111"/>
      <c r="BX22" s="404" t="s">
        <v>135</v>
      </c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111"/>
      <c r="DY22" s="404" t="s">
        <v>136</v>
      </c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</row>
    <row r="23" spans="2:191" s="110" customFormat="1" ht="12" x14ac:dyDescent="0.2"/>
    <row r="24" spans="2:191" s="108" customFormat="1" ht="13.5" customHeight="1" x14ac:dyDescent="0.25"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3"/>
      <c r="DX24" s="107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</row>
    <row r="25" spans="2:191" s="108" customFormat="1" ht="13.5" customHeight="1" x14ac:dyDescent="0.25"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111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111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</row>
  </sheetData>
  <mergeCells count="71">
    <mergeCell ref="A2:FE2"/>
    <mergeCell ref="AQ3:DO3"/>
    <mergeCell ref="AQ4:DO4"/>
    <mergeCell ref="A6:AA6"/>
    <mergeCell ref="AB6:BE6"/>
    <mergeCell ref="BF6:CH6"/>
    <mergeCell ref="CI6:GI6"/>
    <mergeCell ref="B7:AA9"/>
    <mergeCell ref="AC7:BE9"/>
    <mergeCell ref="BG7:CH9"/>
    <mergeCell ref="CK7:CU7"/>
    <mergeCell ref="CZ7:DJ7"/>
    <mergeCell ref="DO7:DY7"/>
    <mergeCell ref="CI9:CW9"/>
    <mergeCell ref="CX9:DL9"/>
    <mergeCell ref="DM9:EA9"/>
    <mergeCell ref="EB9:EP9"/>
    <mergeCell ref="EQ9:FE9"/>
    <mergeCell ref="FF9:FT9"/>
    <mergeCell ref="ES10:FC10"/>
    <mergeCell ref="FH10:FR10"/>
    <mergeCell ref="ED7:EN7"/>
    <mergeCell ref="ES7:FC7"/>
    <mergeCell ref="FH7:FR7"/>
    <mergeCell ref="ED10:EN10"/>
    <mergeCell ref="FW7:GG7"/>
    <mergeCell ref="FF12:FT12"/>
    <mergeCell ref="FU12:GI12"/>
    <mergeCell ref="FU9:GI9"/>
    <mergeCell ref="B10:AA12"/>
    <mergeCell ref="AC10:BE12"/>
    <mergeCell ref="BG10:CH12"/>
    <mergeCell ref="CK10:CU10"/>
    <mergeCell ref="CZ10:DJ10"/>
    <mergeCell ref="DO10:DY10"/>
    <mergeCell ref="BG13:CH15"/>
    <mergeCell ref="CK13:CU13"/>
    <mergeCell ref="CZ13:DJ13"/>
    <mergeCell ref="DO13:DY13"/>
    <mergeCell ref="FW10:GG10"/>
    <mergeCell ref="CI12:CW12"/>
    <mergeCell ref="CX12:DL12"/>
    <mergeCell ref="DM12:EA12"/>
    <mergeCell ref="EB12:EP12"/>
    <mergeCell ref="EQ12:FE12"/>
    <mergeCell ref="ED13:EN13"/>
    <mergeCell ref="ES13:FC13"/>
    <mergeCell ref="FH13:FR13"/>
    <mergeCell ref="FW13:GG13"/>
    <mergeCell ref="CI15:CW15"/>
    <mergeCell ref="CX15:DL15"/>
    <mergeCell ref="DM15:EA15"/>
    <mergeCell ref="EB15:EP15"/>
    <mergeCell ref="EQ15:FE15"/>
    <mergeCell ref="FF15:FT15"/>
    <mergeCell ref="FU15:GI15"/>
    <mergeCell ref="B17:GI17"/>
    <mergeCell ref="L21:BV21"/>
    <mergeCell ref="BX21:DW21"/>
    <mergeCell ref="DY21:ET21"/>
    <mergeCell ref="L22:BV22"/>
    <mergeCell ref="BX22:DW22"/>
    <mergeCell ref="DY22:ET22"/>
    <mergeCell ref="B13:AA15"/>
    <mergeCell ref="AC13:BE15"/>
    <mergeCell ref="L24:BV24"/>
    <mergeCell ref="BX24:DW24"/>
    <mergeCell ref="DY24:ET24"/>
    <mergeCell ref="L25:BV25"/>
    <mergeCell ref="BX25:DW25"/>
    <mergeCell ref="DY25:ET25"/>
  </mergeCells>
  <pageMargins left="0.75" right="0.75" top="1" bottom="1" header="0.5" footer="0.5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Z26"/>
  <sheetViews>
    <sheetView view="pageBreakPreview" topLeftCell="A16" zoomScaleNormal="100" workbookViewId="0">
      <selection activeCell="DP17" sqref="DP17"/>
    </sheetView>
  </sheetViews>
  <sheetFormatPr defaultColWidth="0.85546875" defaultRowHeight="15" x14ac:dyDescent="0.25"/>
  <cols>
    <col min="1" max="76" width="0.85546875" style="23"/>
    <col min="77" max="77" width="0.42578125" style="23" customWidth="1"/>
    <col min="78" max="79" width="0.85546875" style="23" hidden="1" customWidth="1"/>
    <col min="80" max="126" width="0.85546875" style="23"/>
    <col min="127" max="127" width="3" style="23" bestFit="1" customWidth="1"/>
    <col min="128" max="16384" width="0.85546875" style="23"/>
  </cols>
  <sheetData>
    <row r="2" spans="1:104" ht="15.75" x14ac:dyDescent="0.25">
      <c r="A2" s="352" t="s">
        <v>62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</row>
    <row r="3" spans="1:104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</row>
    <row r="4" spans="1:104" ht="15.75" x14ac:dyDescent="0.25">
      <c r="F4" s="455" t="s">
        <v>1</v>
      </c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55"/>
      <c r="BZ4" s="455"/>
      <c r="CA4" s="455"/>
      <c r="CB4" s="455"/>
      <c r="CC4" s="455"/>
      <c r="CD4" s="455"/>
      <c r="CE4" s="455"/>
      <c r="CF4" s="455"/>
      <c r="CG4" s="455"/>
      <c r="CH4" s="455"/>
      <c r="CI4" s="455"/>
      <c r="CJ4" s="455"/>
      <c r="CK4" s="455"/>
      <c r="CL4" s="455"/>
      <c r="CM4" s="455"/>
      <c r="CN4" s="455"/>
      <c r="CO4" s="455"/>
      <c r="CP4" s="455"/>
      <c r="CQ4" s="455"/>
      <c r="CR4" s="455"/>
      <c r="CS4" s="455"/>
      <c r="CT4" s="455"/>
      <c r="CU4" s="455"/>
    </row>
    <row r="5" spans="1:104" x14ac:dyDescent="0.25">
      <c r="F5" s="336" t="s">
        <v>63</v>
      </c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</row>
    <row r="7" spans="1:104" ht="123.75" customHeight="1" x14ac:dyDescent="0.25">
      <c r="A7" s="374" t="s">
        <v>38</v>
      </c>
      <c r="B7" s="375"/>
      <c r="C7" s="375"/>
      <c r="D7" s="375"/>
      <c r="E7" s="375"/>
      <c r="F7" s="375"/>
      <c r="G7" s="376" t="s">
        <v>64</v>
      </c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8"/>
      <c r="BE7" s="376" t="s">
        <v>65</v>
      </c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8"/>
      <c r="CC7" s="376" t="s">
        <v>66</v>
      </c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8"/>
    </row>
    <row r="8" spans="1:104" ht="42.75" customHeight="1" x14ac:dyDescent="0.25">
      <c r="A8" s="402" t="s">
        <v>5</v>
      </c>
      <c r="B8" s="402"/>
      <c r="C8" s="402"/>
      <c r="D8" s="402"/>
      <c r="E8" s="402"/>
      <c r="F8" s="402"/>
      <c r="G8" s="33"/>
      <c r="H8" s="388" t="s">
        <v>67</v>
      </c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9"/>
      <c r="BE8" s="450">
        <v>143.36199999999999</v>
      </c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25" t="s">
        <v>450</v>
      </c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7"/>
    </row>
    <row r="9" spans="1:104" ht="46.5" customHeight="1" x14ac:dyDescent="0.25">
      <c r="A9" s="402" t="s">
        <v>68</v>
      </c>
      <c r="B9" s="402"/>
      <c r="C9" s="402"/>
      <c r="D9" s="402"/>
      <c r="E9" s="402"/>
      <c r="F9" s="402"/>
      <c r="G9" s="33"/>
      <c r="H9" s="388" t="s">
        <v>69</v>
      </c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9"/>
      <c r="BE9" s="450">
        <v>19.352</v>
      </c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28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30"/>
    </row>
    <row r="10" spans="1:104" ht="32.25" customHeight="1" x14ac:dyDescent="0.25">
      <c r="A10" s="358" t="s">
        <v>6</v>
      </c>
      <c r="B10" s="359"/>
      <c r="C10" s="359"/>
      <c r="D10" s="359"/>
      <c r="E10" s="359"/>
      <c r="F10" s="360"/>
      <c r="G10" s="356"/>
      <c r="H10" s="364" t="s">
        <v>70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441" t="s">
        <v>71</v>
      </c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3"/>
      <c r="CC10" s="428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30"/>
    </row>
    <row r="11" spans="1:104" ht="28.5" customHeight="1" x14ac:dyDescent="0.25">
      <c r="A11" s="361"/>
      <c r="B11" s="362"/>
      <c r="C11" s="362"/>
      <c r="D11" s="362"/>
      <c r="E11" s="362"/>
      <c r="F11" s="363"/>
      <c r="G11" s="357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7"/>
      <c r="BE11" s="444">
        <v>0.13500000000000001</v>
      </c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28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30"/>
    </row>
    <row r="12" spans="1:104" x14ac:dyDescent="0.25">
      <c r="A12" s="358" t="s">
        <v>7</v>
      </c>
      <c r="B12" s="359"/>
      <c r="C12" s="359"/>
      <c r="D12" s="359"/>
      <c r="E12" s="359"/>
      <c r="F12" s="360"/>
      <c r="G12" s="356"/>
      <c r="H12" s="364" t="s">
        <v>72</v>
      </c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5"/>
      <c r="BE12" s="441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3"/>
      <c r="CC12" s="428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30"/>
    </row>
    <row r="13" spans="1:104" ht="27" customHeight="1" x14ac:dyDescent="0.25">
      <c r="A13" s="361"/>
      <c r="B13" s="362"/>
      <c r="C13" s="362"/>
      <c r="D13" s="362"/>
      <c r="E13" s="362"/>
      <c r="F13" s="363"/>
      <c r="G13" s="357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7"/>
      <c r="BE13" s="445">
        <v>2832</v>
      </c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28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30"/>
    </row>
    <row r="14" spans="1:104" ht="27.75" customHeight="1" x14ac:dyDescent="0.25">
      <c r="A14" s="402" t="s">
        <v>8</v>
      </c>
      <c r="B14" s="402"/>
      <c r="C14" s="402"/>
      <c r="D14" s="402"/>
      <c r="E14" s="402"/>
      <c r="F14" s="402"/>
      <c r="G14" s="33"/>
      <c r="H14" s="388" t="s">
        <v>73</v>
      </c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9"/>
      <c r="BE14" s="450">
        <v>278</v>
      </c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0"/>
      <c r="BS14" s="450"/>
      <c r="BT14" s="450"/>
      <c r="BU14" s="450"/>
      <c r="BV14" s="450"/>
      <c r="BW14" s="450"/>
      <c r="BX14" s="450"/>
      <c r="BY14" s="450"/>
      <c r="BZ14" s="450"/>
      <c r="CA14" s="450"/>
      <c r="CB14" s="450"/>
      <c r="CC14" s="431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3"/>
    </row>
    <row r="15" spans="1:104" ht="18.75" customHeight="1" x14ac:dyDescent="0.25">
      <c r="A15" s="402" t="s">
        <v>9</v>
      </c>
      <c r="B15" s="402"/>
      <c r="C15" s="402"/>
      <c r="D15" s="402"/>
      <c r="E15" s="402"/>
      <c r="F15" s="402"/>
      <c r="G15" s="33"/>
      <c r="H15" s="388" t="s">
        <v>74</v>
      </c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9"/>
      <c r="BE15" s="450">
        <v>22</v>
      </c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1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3"/>
    </row>
    <row r="16" spans="1:104" ht="24" customHeight="1" x14ac:dyDescent="0.25">
      <c r="A16" s="358" t="s">
        <v>10</v>
      </c>
      <c r="B16" s="359"/>
      <c r="C16" s="359"/>
      <c r="D16" s="359"/>
      <c r="E16" s="359"/>
      <c r="F16" s="360"/>
      <c r="G16" s="356"/>
      <c r="H16" s="364" t="s">
        <v>75</v>
      </c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5"/>
      <c r="BE16" s="441" t="s">
        <v>76</v>
      </c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3"/>
      <c r="CC16" s="435" t="s">
        <v>77</v>
      </c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7"/>
    </row>
    <row r="17" spans="1:104" ht="24.75" customHeight="1" x14ac:dyDescent="0.25">
      <c r="A17" s="361"/>
      <c r="B17" s="362"/>
      <c r="C17" s="362"/>
      <c r="D17" s="362"/>
      <c r="E17" s="362"/>
      <c r="F17" s="363"/>
      <c r="G17" s="434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7"/>
      <c r="BE17" s="454" t="s">
        <v>10</v>
      </c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38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40"/>
    </row>
    <row r="18" spans="1:104" ht="23.25" customHeight="1" x14ac:dyDescent="0.25">
      <c r="A18" s="402" t="s">
        <v>11</v>
      </c>
      <c r="B18" s="402"/>
      <c r="C18" s="402"/>
      <c r="D18" s="402"/>
      <c r="E18" s="402"/>
      <c r="F18" s="402"/>
      <c r="G18" s="434"/>
      <c r="H18" s="389" t="s">
        <v>78</v>
      </c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446" t="s">
        <v>79</v>
      </c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9" t="s">
        <v>77</v>
      </c>
      <c r="CD18" s="449"/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49"/>
    </row>
    <row r="19" spans="1:104" ht="27" customHeight="1" x14ac:dyDescent="0.25">
      <c r="A19" s="402"/>
      <c r="B19" s="402"/>
      <c r="C19" s="402"/>
      <c r="D19" s="402"/>
      <c r="E19" s="402"/>
      <c r="F19" s="402"/>
      <c r="G19" s="357"/>
      <c r="H19" s="389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447" t="s">
        <v>10</v>
      </c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9"/>
      <c r="CD19" s="449"/>
      <c r="CE19" s="449"/>
      <c r="CF19" s="449"/>
      <c r="CG19" s="449"/>
      <c r="CH19" s="449"/>
      <c r="CI19" s="449"/>
      <c r="CJ19" s="449"/>
      <c r="CK19" s="449"/>
      <c r="CL19" s="449"/>
      <c r="CM19" s="449"/>
      <c r="CN19" s="449"/>
      <c r="CO19" s="449"/>
      <c r="CP19" s="449"/>
      <c r="CQ19" s="449"/>
      <c r="CR19" s="449"/>
      <c r="CS19" s="449"/>
      <c r="CT19" s="449"/>
      <c r="CU19" s="449"/>
      <c r="CV19" s="449"/>
      <c r="CW19" s="449"/>
      <c r="CX19" s="449"/>
      <c r="CY19" s="449"/>
      <c r="CZ19" s="449"/>
    </row>
    <row r="20" spans="1:104" ht="27" customHeight="1" x14ac:dyDescent="0.25">
      <c r="A20" s="217"/>
      <c r="B20" s="217"/>
      <c r="C20" s="217"/>
      <c r="D20" s="217"/>
      <c r="E20" s="217"/>
      <c r="F20" s="217"/>
      <c r="G20" s="2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</row>
    <row r="21" spans="1:104" ht="27" customHeight="1" x14ac:dyDescent="0.25">
      <c r="A21" s="217"/>
      <c r="B21" s="217"/>
      <c r="C21" s="217"/>
      <c r="D21" s="217"/>
      <c r="E21" s="217"/>
      <c r="F21" s="217"/>
      <c r="G21" s="21"/>
      <c r="H21" s="145"/>
      <c r="I21" s="145"/>
      <c r="J21" s="448" t="s">
        <v>18</v>
      </c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20" t="s">
        <v>19</v>
      </c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</row>
    <row r="22" spans="1:104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104" ht="48.75" customHeight="1" x14ac:dyDescent="0.25">
      <c r="A23" s="379" t="s">
        <v>80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</row>
    <row r="24" spans="1:104" ht="39.75" customHeight="1" x14ac:dyDescent="0.25">
      <c r="A24" s="379" t="s">
        <v>81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</row>
    <row r="25" spans="1:104" ht="25.5" customHeight="1" x14ac:dyDescent="0.25">
      <c r="A25" s="379" t="s">
        <v>82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</row>
    <row r="26" spans="1:104" ht="36.75" customHeight="1" x14ac:dyDescent="0.25">
      <c r="A26" s="379" t="s">
        <v>83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</row>
  </sheetData>
  <mergeCells count="48">
    <mergeCell ref="A2:CZ2"/>
    <mergeCell ref="F4:CU4"/>
    <mergeCell ref="F5:CU5"/>
    <mergeCell ref="A7:F7"/>
    <mergeCell ref="G7:BD7"/>
    <mergeCell ref="BE7:CB7"/>
    <mergeCell ref="CC7:CZ7"/>
    <mergeCell ref="BE8:CB8"/>
    <mergeCell ref="A9:F9"/>
    <mergeCell ref="H9:BD9"/>
    <mergeCell ref="BE9:CB9"/>
    <mergeCell ref="BE12:CB12"/>
    <mergeCell ref="BE13:CB13"/>
    <mergeCell ref="A8:F8"/>
    <mergeCell ref="H8:BD8"/>
    <mergeCell ref="A14:F14"/>
    <mergeCell ref="H14:BD14"/>
    <mergeCell ref="BE14:CB14"/>
    <mergeCell ref="G10:G11"/>
    <mergeCell ref="G12:G13"/>
    <mergeCell ref="A10:F11"/>
    <mergeCell ref="A25:CZ25"/>
    <mergeCell ref="A26:CZ26"/>
    <mergeCell ref="G18:G19"/>
    <mergeCell ref="CC18:CZ19"/>
    <mergeCell ref="A15:F15"/>
    <mergeCell ref="H15:BD15"/>
    <mergeCell ref="BE15:CB15"/>
    <mergeCell ref="CC15:CZ15"/>
    <mergeCell ref="BE16:CB16"/>
    <mergeCell ref="BE17:CB17"/>
    <mergeCell ref="A18:F19"/>
    <mergeCell ref="H18:BD19"/>
    <mergeCell ref="BE18:CB18"/>
    <mergeCell ref="BE19:CB19"/>
    <mergeCell ref="A23:CZ23"/>
    <mergeCell ref="A24:CZ24"/>
    <mergeCell ref="J21:V21"/>
    <mergeCell ref="CC8:CZ14"/>
    <mergeCell ref="H10:BD11"/>
    <mergeCell ref="A12:F13"/>
    <mergeCell ref="H12:BD13"/>
    <mergeCell ref="A16:F17"/>
    <mergeCell ref="H16:BD17"/>
    <mergeCell ref="G16:G17"/>
    <mergeCell ref="CC16:CZ17"/>
    <mergeCell ref="BE10:CB10"/>
    <mergeCell ref="BE11:CB11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54"/>
  <sheetViews>
    <sheetView view="pageBreakPreview" topLeftCell="A10" zoomScaleNormal="100" zoomScaleSheetLayoutView="100" workbookViewId="0">
      <selection activeCell="CR44" sqref="CR44:DD44"/>
    </sheetView>
  </sheetViews>
  <sheetFormatPr defaultColWidth="0.85546875" defaultRowHeight="15" x14ac:dyDescent="0.25"/>
  <cols>
    <col min="1" max="16384" width="0.85546875" style="81"/>
  </cols>
  <sheetData>
    <row r="1" spans="1:108" s="74" customFormat="1" ht="12" customHeight="1" x14ac:dyDescent="0.2">
      <c r="BG1" s="74" t="s">
        <v>84</v>
      </c>
    </row>
    <row r="2" spans="1:108" s="74" customFormat="1" ht="12" x14ac:dyDescent="0.2">
      <c r="BG2" s="74" t="s">
        <v>85</v>
      </c>
    </row>
    <row r="3" spans="1:108" s="74" customFormat="1" ht="12" x14ac:dyDescent="0.2">
      <c r="BG3" s="74" t="s">
        <v>86</v>
      </c>
    </row>
    <row r="4" spans="1:108" s="75" customFormat="1" ht="12" x14ac:dyDescent="0.2">
      <c r="BG4" s="74" t="s">
        <v>87</v>
      </c>
    </row>
    <row r="5" spans="1:108" s="75" customFormat="1" ht="12" x14ac:dyDescent="0.2">
      <c r="BG5" s="74" t="s">
        <v>88</v>
      </c>
    </row>
    <row r="6" spans="1:108" s="75" customFormat="1" ht="12" x14ac:dyDescent="0.2">
      <c r="BG6" s="74" t="s">
        <v>89</v>
      </c>
    </row>
    <row r="7" spans="1:108" s="75" customFormat="1" ht="15" customHeight="1" x14ac:dyDescent="0.2"/>
    <row r="8" spans="1:108" s="76" customFormat="1" ht="15.75" customHeight="1" x14ac:dyDescent="0.25">
      <c r="A8" s="470" t="s">
        <v>90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</row>
    <row r="9" spans="1:108" s="76" customFormat="1" ht="15" customHeight="1" x14ac:dyDescent="0.25">
      <c r="A9" s="470" t="s">
        <v>91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</row>
    <row r="10" spans="1:108" s="76" customFormat="1" ht="15" customHeight="1" x14ac:dyDescent="0.25">
      <c r="A10" s="470" t="s">
        <v>92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</row>
    <row r="11" spans="1:108" ht="8.25" customHeight="1" x14ac:dyDescent="0.25"/>
    <row r="12" spans="1:108" x14ac:dyDescent="0.25">
      <c r="DD12" s="85"/>
    </row>
    <row r="13" spans="1:108" ht="12" customHeight="1" x14ac:dyDescent="0.25"/>
    <row r="14" spans="1:108" ht="15.75" x14ac:dyDescent="0.25">
      <c r="A14" s="470" t="s">
        <v>335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</row>
    <row r="15" spans="1:108" ht="16.5" customHeight="1" x14ac:dyDescent="0.25">
      <c r="A15" s="81" t="s">
        <v>93</v>
      </c>
      <c r="K15" s="463" t="s">
        <v>1</v>
      </c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</row>
    <row r="16" spans="1:108" s="77" customFormat="1" ht="13.5" customHeight="1" x14ac:dyDescent="0.25">
      <c r="K16" s="461" t="s">
        <v>94</v>
      </c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</row>
    <row r="17" spans="1:108" ht="3.75" customHeight="1" x14ac:dyDescent="0.25"/>
    <row r="18" spans="1:108" s="78" customFormat="1" ht="15" customHeight="1" x14ac:dyDescent="0.25">
      <c r="A18" s="456" t="s">
        <v>95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 t="s">
        <v>96</v>
      </c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 t="s">
        <v>97</v>
      </c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 t="s">
        <v>98</v>
      </c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 t="s">
        <v>99</v>
      </c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</row>
    <row r="19" spans="1:108" s="78" customFormat="1" ht="45.75" customHeight="1" x14ac:dyDescent="0.25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 t="s">
        <v>100</v>
      </c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 t="s">
        <v>101</v>
      </c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</row>
    <row r="20" spans="1:108" s="79" customFormat="1" x14ac:dyDescent="0.25">
      <c r="A20" s="469">
        <v>1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>
        <v>2</v>
      </c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>
        <v>3</v>
      </c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>
        <v>4</v>
      </c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>
        <v>5</v>
      </c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>
        <v>6</v>
      </c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</row>
    <row r="21" spans="1:108" ht="72.75" customHeight="1" x14ac:dyDescent="0.25">
      <c r="A21" s="82"/>
      <c r="B21" s="466" t="s">
        <v>102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57" t="s">
        <v>77</v>
      </c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 t="s">
        <v>77</v>
      </c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 t="s">
        <v>77</v>
      </c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 t="s">
        <v>77</v>
      </c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68">
        <v>1.5</v>
      </c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</row>
    <row r="22" spans="1:108" ht="15" customHeight="1" x14ac:dyDescent="0.25">
      <c r="A22" s="82"/>
      <c r="B22" s="467" t="s">
        <v>103</v>
      </c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</row>
    <row r="23" spans="1:108" s="80" customFormat="1" ht="15" customHeight="1" x14ac:dyDescent="0.25">
      <c r="A23" s="83"/>
      <c r="B23" s="464" t="s">
        <v>104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58">
        <v>0.5</v>
      </c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>
        <v>0.5</v>
      </c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>
        <v>1</v>
      </c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7" t="s">
        <v>105</v>
      </c>
      <c r="CF23" s="457"/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9">
        <v>2</v>
      </c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</row>
    <row r="24" spans="1:108" ht="57.75" customHeight="1" x14ac:dyDescent="0.25">
      <c r="A24" s="84"/>
      <c r="B24" s="465" t="s">
        <v>106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7"/>
      <c r="CF24" s="457"/>
      <c r="CG24" s="457"/>
      <c r="CH24" s="457"/>
      <c r="CI24" s="457"/>
      <c r="CJ24" s="457"/>
      <c r="CK24" s="457"/>
      <c r="CL24" s="457"/>
      <c r="CM24" s="457"/>
      <c r="CN24" s="457"/>
      <c r="CO24" s="457"/>
      <c r="CP24" s="457"/>
      <c r="CQ24" s="457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</row>
    <row r="25" spans="1:108" s="80" customFormat="1" ht="15" customHeight="1" x14ac:dyDescent="0.25">
      <c r="A25" s="83"/>
      <c r="B25" s="464" t="s">
        <v>107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57">
        <v>15</v>
      </c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>
        <v>15</v>
      </c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8">
        <v>1</v>
      </c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7" t="s">
        <v>105</v>
      </c>
      <c r="CF25" s="457"/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9">
        <v>1</v>
      </c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</row>
    <row r="26" spans="1:108" ht="71.25" customHeight="1" x14ac:dyDescent="0.25">
      <c r="A26" s="84"/>
      <c r="B26" s="465" t="s">
        <v>108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7"/>
      <c r="CF26" s="457"/>
      <c r="CG26" s="457"/>
      <c r="CH26" s="457"/>
      <c r="CI26" s="457"/>
      <c r="CJ26" s="457"/>
      <c r="CK26" s="457"/>
      <c r="CL26" s="457"/>
      <c r="CM26" s="457"/>
      <c r="CN26" s="457"/>
      <c r="CO26" s="457"/>
      <c r="CP26" s="457"/>
      <c r="CQ26" s="457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</row>
    <row r="27" spans="1:108" ht="15" customHeight="1" x14ac:dyDescent="0.25">
      <c r="A27" s="82"/>
      <c r="B27" s="467" t="s">
        <v>109</v>
      </c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457"/>
      <c r="CC27" s="457"/>
      <c r="CD27" s="457"/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</row>
    <row r="28" spans="1:108" ht="42.75" customHeight="1" x14ac:dyDescent="0.25">
      <c r="A28" s="82"/>
      <c r="B28" s="467" t="s">
        <v>110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57">
        <v>2</v>
      </c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>
        <v>2</v>
      </c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8">
        <v>1</v>
      </c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7" t="s">
        <v>77</v>
      </c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9" t="s">
        <v>77</v>
      </c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</row>
    <row r="29" spans="1:108" ht="57.75" customHeight="1" x14ac:dyDescent="0.25">
      <c r="A29" s="82"/>
      <c r="B29" s="467" t="s">
        <v>111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57">
        <v>1</v>
      </c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>
        <v>1</v>
      </c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8">
        <v>1</v>
      </c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7" t="s">
        <v>77</v>
      </c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9" t="s">
        <v>77</v>
      </c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</row>
    <row r="30" spans="1:108" ht="42.75" customHeight="1" x14ac:dyDescent="0.25">
      <c r="A30" s="82"/>
      <c r="B30" s="467" t="s">
        <v>112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57">
        <v>2</v>
      </c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>
        <v>2</v>
      </c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8">
        <v>1</v>
      </c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7" t="s">
        <v>77</v>
      </c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9" t="s">
        <v>77</v>
      </c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</row>
    <row r="31" spans="1:108" ht="57.75" customHeight="1" x14ac:dyDescent="0.25">
      <c r="A31" s="82"/>
      <c r="B31" s="467" t="s">
        <v>113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57">
        <v>1</v>
      </c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>
        <v>1</v>
      </c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8">
        <v>1</v>
      </c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7" t="s">
        <v>77</v>
      </c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9" t="s">
        <v>77</v>
      </c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</row>
    <row r="32" spans="1:108" ht="6.75" customHeight="1" x14ac:dyDescent="0.25">
      <c r="A32" s="82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/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9"/>
      <c r="CS32" s="459"/>
      <c r="CT32" s="459"/>
      <c r="CU32" s="459"/>
      <c r="CV32" s="459"/>
      <c r="CW32" s="459"/>
      <c r="CX32" s="459"/>
      <c r="CY32" s="459"/>
      <c r="CZ32" s="459"/>
      <c r="DA32" s="459"/>
      <c r="DB32" s="459"/>
      <c r="DC32" s="459"/>
      <c r="DD32" s="459"/>
    </row>
    <row r="33" spans="1:108" ht="75.75" customHeight="1" x14ac:dyDescent="0.25">
      <c r="A33" s="82"/>
      <c r="B33" s="466" t="s">
        <v>114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57" t="s">
        <v>77</v>
      </c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 t="s">
        <v>77</v>
      </c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 t="s">
        <v>77</v>
      </c>
      <c r="BS33" s="457"/>
      <c r="BT33" s="457"/>
      <c r="BU33" s="457"/>
      <c r="BV33" s="457"/>
      <c r="BW33" s="457"/>
      <c r="BX33" s="457"/>
      <c r="BY33" s="457"/>
      <c r="BZ33" s="457"/>
      <c r="CA33" s="457"/>
      <c r="CB33" s="457"/>
      <c r="CC33" s="457"/>
      <c r="CD33" s="457"/>
      <c r="CE33" s="457" t="s">
        <v>77</v>
      </c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9">
        <v>2</v>
      </c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</row>
    <row r="34" spans="1:108" ht="15" customHeight="1" x14ac:dyDescent="0.25">
      <c r="A34" s="82"/>
      <c r="B34" s="467" t="s">
        <v>115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</row>
    <row r="35" spans="1:108" s="80" customFormat="1" ht="15" customHeight="1" x14ac:dyDescent="0.25">
      <c r="A35" s="83"/>
      <c r="B35" s="464" t="s">
        <v>116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57">
        <v>1</v>
      </c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>
        <v>1</v>
      </c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8">
        <v>1</v>
      </c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7" t="s">
        <v>105</v>
      </c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9">
        <v>2</v>
      </c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</row>
    <row r="36" spans="1:108" ht="42.75" customHeight="1" x14ac:dyDescent="0.25">
      <c r="A36" s="84"/>
      <c r="B36" s="465" t="s">
        <v>117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</row>
    <row r="37" spans="1:108" s="80" customFormat="1" ht="15" customHeight="1" x14ac:dyDescent="0.25">
      <c r="A37" s="83"/>
      <c r="B37" s="464" t="s">
        <v>118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57">
        <v>1</v>
      </c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>
        <v>1</v>
      </c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8">
        <v>1</v>
      </c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7" t="s">
        <v>105</v>
      </c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9">
        <v>2</v>
      </c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</row>
    <row r="38" spans="1:108" ht="57.75" customHeight="1" x14ac:dyDescent="0.25">
      <c r="A38" s="84"/>
      <c r="B38" s="465" t="s">
        <v>119</v>
      </c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</row>
    <row r="39" spans="1:108" s="80" customFormat="1" ht="15" customHeight="1" x14ac:dyDescent="0.25">
      <c r="A39" s="83"/>
      <c r="B39" s="464" t="s">
        <v>120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0" t="s">
        <v>121</v>
      </c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 t="s">
        <v>121</v>
      </c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58">
        <v>1</v>
      </c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7" t="s">
        <v>105</v>
      </c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9">
        <v>2</v>
      </c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</row>
    <row r="40" spans="1:108" ht="57.75" customHeight="1" x14ac:dyDescent="0.25">
      <c r="A40" s="84"/>
      <c r="B40" s="465" t="s">
        <v>122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</row>
    <row r="41" spans="1:108" ht="100.5" customHeight="1" x14ac:dyDescent="0.25">
      <c r="A41" s="82"/>
      <c r="B41" s="466" t="s">
        <v>123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57">
        <v>1</v>
      </c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>
        <v>1</v>
      </c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8">
        <v>1</v>
      </c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7" t="s">
        <v>105</v>
      </c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9">
        <v>2</v>
      </c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</row>
    <row r="42" spans="1:108" ht="112.5" customHeight="1" x14ac:dyDescent="0.25">
      <c r="A42" s="82"/>
      <c r="B42" s="466" t="s">
        <v>124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57">
        <v>1</v>
      </c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>
        <v>1</v>
      </c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8">
        <v>1</v>
      </c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7" t="s">
        <v>105</v>
      </c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9">
        <v>2</v>
      </c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</row>
    <row r="43" spans="1:108" ht="72" customHeight="1" x14ac:dyDescent="0.25">
      <c r="A43" s="82"/>
      <c r="B43" s="466" t="s">
        <v>125</v>
      </c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8">
        <v>0</v>
      </c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>
        <v>0</v>
      </c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58">
        <v>1</v>
      </c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7" t="s">
        <v>126</v>
      </c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9">
        <v>2</v>
      </c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59"/>
    </row>
    <row r="44" spans="1:108" ht="102" customHeight="1" x14ac:dyDescent="0.25">
      <c r="A44" s="82"/>
      <c r="B44" s="467" t="s">
        <v>127</v>
      </c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0" t="s">
        <v>121</v>
      </c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 t="s">
        <v>121</v>
      </c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58">
        <v>1</v>
      </c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9">
        <v>2</v>
      </c>
      <c r="CS44" s="459"/>
      <c r="CT44" s="459"/>
      <c r="CU44" s="459"/>
      <c r="CV44" s="459"/>
      <c r="CW44" s="459"/>
      <c r="CX44" s="459"/>
      <c r="CY44" s="459"/>
      <c r="CZ44" s="459"/>
      <c r="DA44" s="459"/>
      <c r="DB44" s="459"/>
      <c r="DC44" s="459"/>
      <c r="DD44" s="459"/>
    </row>
    <row r="45" spans="1:108" ht="72" customHeight="1" x14ac:dyDescent="0.25">
      <c r="A45" s="82"/>
      <c r="B45" s="466" t="s">
        <v>128</v>
      </c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57" t="s">
        <v>77</v>
      </c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 t="s">
        <v>77</v>
      </c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 t="s">
        <v>77</v>
      </c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 t="s">
        <v>77</v>
      </c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9">
        <v>2</v>
      </c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</row>
    <row r="46" spans="1:108" ht="15" customHeight="1" x14ac:dyDescent="0.25">
      <c r="A46" s="82"/>
      <c r="B46" s="467" t="s">
        <v>115</v>
      </c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</row>
    <row r="47" spans="1:108" s="80" customFormat="1" ht="15" customHeight="1" x14ac:dyDescent="0.25">
      <c r="A47" s="83"/>
      <c r="B47" s="464" t="s">
        <v>129</v>
      </c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58" t="s">
        <v>77</v>
      </c>
      <c r="AU47" s="458"/>
      <c r="AV47" s="458"/>
      <c r="AW47" s="458"/>
      <c r="AX47" s="458"/>
      <c r="AY47" s="458"/>
      <c r="AZ47" s="458"/>
      <c r="BA47" s="458"/>
      <c r="BB47" s="458"/>
      <c r="BC47" s="458"/>
      <c r="BD47" s="458"/>
      <c r="BE47" s="458"/>
      <c r="BF47" s="458" t="s">
        <v>77</v>
      </c>
      <c r="BG47" s="458"/>
      <c r="BH47" s="458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>
        <v>1</v>
      </c>
      <c r="BS47" s="458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7" t="s">
        <v>126</v>
      </c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9">
        <v>2</v>
      </c>
      <c r="CS47" s="459"/>
      <c r="CT47" s="459"/>
      <c r="CU47" s="459"/>
      <c r="CV47" s="459"/>
      <c r="CW47" s="459"/>
      <c r="CX47" s="459"/>
      <c r="CY47" s="459"/>
      <c r="CZ47" s="459"/>
      <c r="DA47" s="459"/>
      <c r="DB47" s="459"/>
      <c r="DC47" s="459"/>
      <c r="DD47" s="459"/>
    </row>
    <row r="48" spans="1:108" ht="71.25" customHeight="1" x14ac:dyDescent="0.25">
      <c r="A48" s="84"/>
      <c r="B48" s="465" t="s">
        <v>130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9"/>
      <c r="CS48" s="459"/>
      <c r="CT48" s="459"/>
      <c r="CU48" s="459"/>
      <c r="CV48" s="459"/>
      <c r="CW48" s="459"/>
      <c r="CX48" s="459"/>
      <c r="CY48" s="459"/>
      <c r="CZ48" s="459"/>
      <c r="DA48" s="459"/>
      <c r="DB48" s="459"/>
      <c r="DC48" s="459"/>
      <c r="DD48" s="459"/>
    </row>
    <row r="49" spans="1:108" s="80" customFormat="1" ht="15" customHeight="1" x14ac:dyDescent="0.25">
      <c r="A49" s="83"/>
      <c r="B49" s="464" t="s">
        <v>131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0" t="s">
        <v>121</v>
      </c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 t="s">
        <v>121</v>
      </c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58">
        <v>1</v>
      </c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7" t="s">
        <v>126</v>
      </c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9">
        <v>2</v>
      </c>
      <c r="CS49" s="459"/>
      <c r="CT49" s="459"/>
      <c r="CU49" s="459"/>
      <c r="CV49" s="459"/>
      <c r="CW49" s="459"/>
      <c r="CX49" s="459"/>
      <c r="CY49" s="459"/>
      <c r="CZ49" s="459"/>
      <c r="DA49" s="459"/>
      <c r="DB49" s="459"/>
      <c r="DC49" s="459"/>
      <c r="DD49" s="459"/>
    </row>
    <row r="50" spans="1:108" ht="100.5" customHeight="1" x14ac:dyDescent="0.25">
      <c r="A50" s="84"/>
      <c r="B50" s="465" t="s">
        <v>132</v>
      </c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7"/>
      <c r="CF50" s="457"/>
      <c r="CG50" s="457"/>
      <c r="CH50" s="457"/>
      <c r="CI50" s="457"/>
      <c r="CJ50" s="457"/>
      <c r="CK50" s="457"/>
      <c r="CL50" s="457"/>
      <c r="CM50" s="457"/>
      <c r="CN50" s="457"/>
      <c r="CO50" s="457"/>
      <c r="CP50" s="457"/>
      <c r="CQ50" s="457"/>
      <c r="CR50" s="459"/>
      <c r="CS50" s="459"/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</row>
    <row r="51" spans="1:108" ht="29.25" customHeight="1" x14ac:dyDescent="0.25">
      <c r="A51" s="82"/>
      <c r="B51" s="466" t="s">
        <v>133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57" t="s">
        <v>77</v>
      </c>
      <c r="AU51" s="457"/>
      <c r="AV51" s="457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 t="s">
        <v>77</v>
      </c>
      <c r="BG51" s="457"/>
      <c r="BH51" s="457"/>
      <c r="BI51" s="457"/>
      <c r="BJ51" s="457"/>
      <c r="BK51" s="457"/>
      <c r="BL51" s="457"/>
      <c r="BM51" s="457"/>
      <c r="BN51" s="457"/>
      <c r="BO51" s="457"/>
      <c r="BP51" s="457"/>
      <c r="BQ51" s="457"/>
      <c r="BR51" s="457" t="s">
        <v>77</v>
      </c>
      <c r="BS51" s="457"/>
      <c r="BT51" s="457"/>
      <c r="BU51" s="457"/>
      <c r="BV51" s="457"/>
      <c r="BW51" s="457"/>
      <c r="BX51" s="457"/>
      <c r="BY51" s="457"/>
      <c r="BZ51" s="457"/>
      <c r="CA51" s="457"/>
      <c r="CB51" s="457"/>
      <c r="CC51" s="457"/>
      <c r="CD51" s="457"/>
      <c r="CE51" s="457" t="s">
        <v>77</v>
      </c>
      <c r="CF51" s="457"/>
      <c r="CG51" s="457"/>
      <c r="CH51" s="457"/>
      <c r="CI51" s="457"/>
      <c r="CJ51" s="457"/>
      <c r="CK51" s="457"/>
      <c r="CL51" s="457"/>
      <c r="CM51" s="457"/>
      <c r="CN51" s="457"/>
      <c r="CO51" s="457"/>
      <c r="CP51" s="457"/>
      <c r="CQ51" s="457"/>
      <c r="CR51" s="462">
        <v>1.92</v>
      </c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</row>
    <row r="53" spans="1:108" x14ac:dyDescent="0.25">
      <c r="F53" s="463" t="s">
        <v>18</v>
      </c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U53" s="463" t="s">
        <v>19</v>
      </c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</row>
    <row r="54" spans="1:108" x14ac:dyDescent="0.25">
      <c r="F54" s="461" t="s">
        <v>134</v>
      </c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77"/>
      <c r="AU54" s="461" t="s">
        <v>135</v>
      </c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461"/>
      <c r="BM54" s="461"/>
      <c r="BN54" s="461"/>
      <c r="BO54" s="461"/>
      <c r="BP54" s="461"/>
      <c r="BQ54" s="461"/>
      <c r="BR54" s="461"/>
      <c r="BS54" s="461"/>
      <c r="BT54" s="461"/>
      <c r="BU54" s="461"/>
      <c r="BV54" s="461"/>
      <c r="BW54" s="461"/>
      <c r="BX54" s="461"/>
      <c r="BY54" s="461"/>
      <c r="BZ54" s="461"/>
      <c r="CA54" s="461"/>
      <c r="CB54" s="461"/>
      <c r="CC54" s="461"/>
      <c r="CD54" s="77"/>
      <c r="CE54" s="461" t="s">
        <v>136</v>
      </c>
      <c r="CF54" s="461"/>
      <c r="CG54" s="461"/>
      <c r="CH54" s="461"/>
      <c r="CI54" s="461"/>
      <c r="CJ54" s="461"/>
      <c r="CK54" s="461"/>
      <c r="CL54" s="461"/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</row>
  </sheetData>
  <mergeCells count="176">
    <mergeCell ref="A8:DD8"/>
    <mergeCell ref="A9:DD9"/>
    <mergeCell ref="A10:DD10"/>
    <mergeCell ref="A14:DD14"/>
    <mergeCell ref="K15:CT15"/>
    <mergeCell ref="K16:CT16"/>
    <mergeCell ref="AT18:BQ18"/>
    <mergeCell ref="AT19:BE19"/>
    <mergeCell ref="BF19:BQ19"/>
    <mergeCell ref="A20:AS20"/>
    <mergeCell ref="AT20:BE20"/>
    <mergeCell ref="BF20:BQ20"/>
    <mergeCell ref="A18:AS19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B24:AS24"/>
    <mergeCell ref="B25:AS25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B36:AS36"/>
    <mergeCell ref="B37:AS37"/>
    <mergeCell ref="B38:AS38"/>
    <mergeCell ref="B39:AS39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B48:AS48"/>
    <mergeCell ref="B49:AS49"/>
    <mergeCell ref="B50:AS50"/>
    <mergeCell ref="AT47:BE48"/>
    <mergeCell ref="B51:AS51"/>
    <mergeCell ref="AT51:BE51"/>
    <mergeCell ref="BF51:BQ51"/>
    <mergeCell ref="BR51:CD51"/>
    <mergeCell ref="CE51:CQ51"/>
    <mergeCell ref="CR51:DD51"/>
    <mergeCell ref="F53:AS53"/>
    <mergeCell ref="AU53:CC53"/>
    <mergeCell ref="CE53:CY53"/>
    <mergeCell ref="F54:AS54"/>
    <mergeCell ref="AU54:CC54"/>
    <mergeCell ref="CE54:CY54"/>
    <mergeCell ref="BF47:BQ48"/>
    <mergeCell ref="BR47:CD48"/>
    <mergeCell ref="CE47:CQ48"/>
    <mergeCell ref="CR47:DD48"/>
    <mergeCell ref="AT49:BE50"/>
    <mergeCell ref="BF49:BQ50"/>
    <mergeCell ref="BR49:CD50"/>
    <mergeCell ref="CE49:CQ50"/>
    <mergeCell ref="CR49:DD50"/>
    <mergeCell ref="BR35:CD36"/>
    <mergeCell ref="CE35:CQ36"/>
    <mergeCell ref="CR35:DD36"/>
    <mergeCell ref="AT39:BE40"/>
    <mergeCell ref="BF39:BQ40"/>
    <mergeCell ref="BR39:CD40"/>
    <mergeCell ref="CE39:CQ40"/>
    <mergeCell ref="CR39:DD40"/>
    <mergeCell ref="BR23:CD24"/>
    <mergeCell ref="CE23:CQ24"/>
    <mergeCell ref="CR23:DD24"/>
    <mergeCell ref="AT37:BE38"/>
    <mergeCell ref="BF37:BQ38"/>
    <mergeCell ref="BR37:CD38"/>
    <mergeCell ref="CE37:CQ38"/>
    <mergeCell ref="CR37:DD38"/>
    <mergeCell ref="AT35:BE36"/>
    <mergeCell ref="BF35:BQ36"/>
    <mergeCell ref="BR18:CD19"/>
    <mergeCell ref="CE18:CQ19"/>
    <mergeCell ref="CR18:DD19"/>
    <mergeCell ref="AT25:BE26"/>
    <mergeCell ref="BF25:BQ26"/>
    <mergeCell ref="BR25:CD26"/>
    <mergeCell ref="CE25:CQ26"/>
    <mergeCell ref="CR25:DD26"/>
    <mergeCell ref="AT23:BE24"/>
    <mergeCell ref="BF23:BQ24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DD42"/>
  <sheetViews>
    <sheetView view="pageBreakPreview" zoomScaleNormal="100" zoomScaleSheetLayoutView="100" workbookViewId="0">
      <selection activeCell="AR38" sqref="AR38:BB38"/>
    </sheetView>
  </sheetViews>
  <sheetFormatPr defaultColWidth="0.85546875" defaultRowHeight="12.75" x14ac:dyDescent="0.2"/>
  <cols>
    <col min="1" max="16" width="0.85546875" style="29"/>
    <col min="17" max="17" width="9.42578125" style="29" customWidth="1"/>
    <col min="18" max="22" width="0.85546875" style="29"/>
    <col min="23" max="23" width="2.28515625" style="29" customWidth="1"/>
    <col min="24" max="16384" width="0.85546875" style="29"/>
  </cols>
  <sheetData>
    <row r="2" spans="1:108" ht="15" x14ac:dyDescent="0.25">
      <c r="A2" s="544" t="s">
        <v>137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  <c r="CN2" s="544"/>
      <c r="CO2" s="544"/>
      <c r="CP2" s="544"/>
      <c r="CQ2" s="544"/>
      <c r="CR2" s="544"/>
      <c r="CS2" s="544"/>
      <c r="CT2" s="544"/>
      <c r="CU2" s="544"/>
      <c r="CV2" s="544"/>
      <c r="CW2" s="544"/>
      <c r="CX2" s="544"/>
    </row>
    <row r="4" spans="1:108" ht="15.75" x14ac:dyDescent="0.25">
      <c r="I4" s="328" t="s">
        <v>1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</row>
    <row r="5" spans="1:108" x14ac:dyDescent="0.2">
      <c r="I5" s="545" t="s">
        <v>138</v>
      </c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22"/>
      <c r="CR5" s="22"/>
      <c r="CS5" s="22"/>
      <c r="CT5" s="22"/>
      <c r="CU5" s="22"/>
      <c r="CV5" s="22"/>
      <c r="CW5" s="22"/>
      <c r="CX5" s="22"/>
    </row>
    <row r="7" spans="1:108" s="22" customFormat="1" x14ac:dyDescent="0.25">
      <c r="A7" s="513" t="s">
        <v>139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5"/>
      <c r="AG7" s="546" t="s">
        <v>96</v>
      </c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8"/>
      <c r="BC7" s="519" t="s">
        <v>140</v>
      </c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1"/>
      <c r="BQ7" s="519" t="s">
        <v>141</v>
      </c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1"/>
      <c r="CH7" s="519" t="s">
        <v>142</v>
      </c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0"/>
      <c r="CV7" s="520"/>
      <c r="CW7" s="520"/>
      <c r="CX7" s="521"/>
    </row>
    <row r="8" spans="1:108" s="22" customFormat="1" ht="27.75" customHeight="1" x14ac:dyDescent="0.25">
      <c r="A8" s="516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8"/>
      <c r="AG8" s="516" t="s">
        <v>143</v>
      </c>
      <c r="AH8" s="517"/>
      <c r="AI8" s="517"/>
      <c r="AJ8" s="517"/>
      <c r="AK8" s="517"/>
      <c r="AL8" s="517"/>
      <c r="AM8" s="517"/>
      <c r="AN8" s="517"/>
      <c r="AO8" s="517"/>
      <c r="AP8" s="517"/>
      <c r="AQ8" s="518"/>
      <c r="AR8" s="516" t="s">
        <v>101</v>
      </c>
      <c r="AS8" s="517"/>
      <c r="AT8" s="517"/>
      <c r="AU8" s="517"/>
      <c r="AV8" s="517"/>
      <c r="AW8" s="517"/>
      <c r="AX8" s="517"/>
      <c r="AY8" s="517"/>
      <c r="AZ8" s="517"/>
      <c r="BA8" s="517"/>
      <c r="BB8" s="518"/>
      <c r="BC8" s="522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23"/>
      <c r="BO8" s="523"/>
      <c r="BP8" s="524"/>
      <c r="BQ8" s="522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/>
      <c r="CD8" s="523"/>
      <c r="CE8" s="523"/>
      <c r="CF8" s="523"/>
      <c r="CG8" s="524"/>
      <c r="CH8" s="522"/>
      <c r="CI8" s="523"/>
      <c r="CJ8" s="523"/>
      <c r="CK8" s="523"/>
      <c r="CL8" s="523"/>
      <c r="CM8" s="523"/>
      <c r="CN8" s="523"/>
      <c r="CO8" s="523"/>
      <c r="CP8" s="523"/>
      <c r="CQ8" s="523"/>
      <c r="CR8" s="523"/>
      <c r="CS8" s="523"/>
      <c r="CT8" s="523"/>
      <c r="CU8" s="523"/>
      <c r="CV8" s="523"/>
      <c r="CW8" s="523"/>
      <c r="CX8" s="524"/>
    </row>
    <row r="9" spans="1:108" s="26" customFormat="1" x14ac:dyDescent="0.25">
      <c r="A9" s="541">
        <v>1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3"/>
      <c r="AG9" s="541">
        <v>2</v>
      </c>
      <c r="AH9" s="542"/>
      <c r="AI9" s="542"/>
      <c r="AJ9" s="542"/>
      <c r="AK9" s="542"/>
      <c r="AL9" s="542"/>
      <c r="AM9" s="542"/>
      <c r="AN9" s="542"/>
      <c r="AO9" s="542"/>
      <c r="AP9" s="542"/>
      <c r="AQ9" s="543"/>
      <c r="AR9" s="541">
        <v>3</v>
      </c>
      <c r="AS9" s="542"/>
      <c r="AT9" s="542"/>
      <c r="AU9" s="542"/>
      <c r="AV9" s="542"/>
      <c r="AW9" s="542"/>
      <c r="AX9" s="542"/>
      <c r="AY9" s="542"/>
      <c r="AZ9" s="542"/>
      <c r="BA9" s="542"/>
      <c r="BB9" s="543"/>
      <c r="BC9" s="541">
        <v>4</v>
      </c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3"/>
      <c r="BQ9" s="541">
        <v>5</v>
      </c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3"/>
      <c r="CH9" s="541">
        <v>6</v>
      </c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3"/>
    </row>
    <row r="10" spans="1:108" s="64" customFormat="1" ht="43.5" customHeight="1" x14ac:dyDescent="0.25">
      <c r="A10" s="71"/>
      <c r="B10" s="533" t="s">
        <v>144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4"/>
      <c r="AG10" s="527" t="s">
        <v>77</v>
      </c>
      <c r="AH10" s="528"/>
      <c r="AI10" s="528"/>
      <c r="AJ10" s="528"/>
      <c r="AK10" s="528"/>
      <c r="AL10" s="528"/>
      <c r="AM10" s="528"/>
      <c r="AN10" s="528"/>
      <c r="AO10" s="528"/>
      <c r="AP10" s="528"/>
      <c r="AQ10" s="529"/>
      <c r="AR10" s="527" t="s">
        <v>77</v>
      </c>
      <c r="AS10" s="528"/>
      <c r="AT10" s="528"/>
      <c r="AU10" s="528"/>
      <c r="AV10" s="528"/>
      <c r="AW10" s="528"/>
      <c r="AX10" s="528"/>
      <c r="AY10" s="528"/>
      <c r="AZ10" s="528"/>
      <c r="BA10" s="528"/>
      <c r="BB10" s="529"/>
      <c r="BC10" s="530" t="s">
        <v>77</v>
      </c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2"/>
      <c r="BQ10" s="530" t="s">
        <v>77</v>
      </c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2"/>
      <c r="CH10" s="530">
        <v>0.5</v>
      </c>
      <c r="CI10" s="531"/>
      <c r="CJ10" s="531"/>
      <c r="CK10" s="531"/>
      <c r="CL10" s="531"/>
      <c r="CM10" s="531"/>
      <c r="CN10" s="531"/>
      <c r="CO10" s="531"/>
      <c r="CP10" s="531"/>
      <c r="CQ10" s="531"/>
      <c r="CR10" s="531"/>
      <c r="CS10" s="531"/>
      <c r="CT10" s="531"/>
      <c r="CU10" s="531"/>
      <c r="CV10" s="531"/>
      <c r="CW10" s="531"/>
      <c r="CX10" s="532"/>
    </row>
    <row r="11" spans="1:108" s="64" customFormat="1" x14ac:dyDescent="0.25">
      <c r="A11" s="72"/>
      <c r="B11" s="533" t="s">
        <v>115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4"/>
      <c r="AG11" s="527"/>
      <c r="AH11" s="528"/>
      <c r="AI11" s="528"/>
      <c r="AJ11" s="528"/>
      <c r="AK11" s="528"/>
      <c r="AL11" s="528"/>
      <c r="AM11" s="528"/>
      <c r="AN11" s="528"/>
      <c r="AO11" s="528"/>
      <c r="AP11" s="528"/>
      <c r="AQ11" s="529"/>
      <c r="AR11" s="527"/>
      <c r="AS11" s="528"/>
      <c r="AT11" s="528"/>
      <c r="AU11" s="528"/>
      <c r="AV11" s="528"/>
      <c r="AW11" s="528"/>
      <c r="AX11" s="528"/>
      <c r="AY11" s="528"/>
      <c r="AZ11" s="528"/>
      <c r="BA11" s="528"/>
      <c r="BB11" s="529"/>
      <c r="BC11" s="530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2"/>
      <c r="BQ11" s="530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2"/>
      <c r="CH11" s="530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2"/>
    </row>
    <row r="12" spans="1:108" s="64" customFormat="1" ht="66" customHeight="1" x14ac:dyDescent="0.25">
      <c r="A12" s="72"/>
      <c r="B12" s="533" t="s">
        <v>145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4"/>
      <c r="AG12" s="527">
        <v>15</v>
      </c>
      <c r="AH12" s="528"/>
      <c r="AI12" s="528"/>
      <c r="AJ12" s="528"/>
      <c r="AK12" s="528"/>
      <c r="AL12" s="528"/>
      <c r="AM12" s="528"/>
      <c r="AN12" s="528"/>
      <c r="AO12" s="528"/>
      <c r="AP12" s="528"/>
      <c r="AQ12" s="529"/>
      <c r="AR12" s="527">
        <v>15</v>
      </c>
      <c r="AS12" s="528"/>
      <c r="AT12" s="528"/>
      <c r="AU12" s="528"/>
      <c r="AV12" s="528"/>
      <c r="AW12" s="528"/>
      <c r="AX12" s="528"/>
      <c r="AY12" s="528"/>
      <c r="AZ12" s="528"/>
      <c r="BA12" s="528"/>
      <c r="BB12" s="529"/>
      <c r="BC12" s="538">
        <f>AG12/AR12</f>
        <v>1</v>
      </c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40"/>
      <c r="BQ12" s="530" t="s">
        <v>126</v>
      </c>
      <c r="BR12" s="531"/>
      <c r="BS12" s="531"/>
      <c r="BT12" s="531"/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1"/>
      <c r="CG12" s="532"/>
      <c r="CH12" s="530">
        <v>0.5</v>
      </c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1"/>
      <c r="CW12" s="531"/>
      <c r="CX12" s="532"/>
    </row>
    <row r="13" spans="1:108" s="64" customFormat="1" ht="52.5" customHeight="1" x14ac:dyDescent="0.25">
      <c r="A13" s="72"/>
      <c r="B13" s="525" t="s">
        <v>146</v>
      </c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6"/>
      <c r="AG13" s="527" t="s">
        <v>77</v>
      </c>
      <c r="AH13" s="528"/>
      <c r="AI13" s="528"/>
      <c r="AJ13" s="528"/>
      <c r="AK13" s="528"/>
      <c r="AL13" s="528"/>
      <c r="AM13" s="528"/>
      <c r="AN13" s="528"/>
      <c r="AO13" s="528"/>
      <c r="AP13" s="528"/>
      <c r="AQ13" s="529"/>
      <c r="AR13" s="527" t="s">
        <v>77</v>
      </c>
      <c r="AS13" s="528"/>
      <c r="AT13" s="528"/>
      <c r="AU13" s="528"/>
      <c r="AV13" s="528"/>
      <c r="AW13" s="528"/>
      <c r="AX13" s="528"/>
      <c r="AY13" s="528"/>
      <c r="AZ13" s="528"/>
      <c r="BA13" s="528"/>
      <c r="BB13" s="529"/>
      <c r="BC13" s="538" t="s">
        <v>147</v>
      </c>
      <c r="BD13" s="539"/>
      <c r="BE13" s="539"/>
      <c r="BF13" s="539"/>
      <c r="BG13" s="539"/>
      <c r="BH13" s="539"/>
      <c r="BI13" s="539"/>
      <c r="BJ13" s="539"/>
      <c r="BK13" s="539"/>
      <c r="BL13" s="539"/>
      <c r="BM13" s="539"/>
      <c r="BN13" s="539"/>
      <c r="BO13" s="539"/>
      <c r="BP13" s="540"/>
      <c r="BQ13" s="530" t="s">
        <v>126</v>
      </c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1"/>
      <c r="CG13" s="532"/>
      <c r="CH13" s="530">
        <v>0.5</v>
      </c>
      <c r="CI13" s="531"/>
      <c r="CJ13" s="531"/>
      <c r="CK13" s="531"/>
      <c r="CL13" s="531"/>
      <c r="CM13" s="531"/>
      <c r="CN13" s="531"/>
      <c r="CO13" s="531"/>
      <c r="CP13" s="531"/>
      <c r="CQ13" s="531"/>
      <c r="CR13" s="531"/>
      <c r="CS13" s="531"/>
      <c r="CT13" s="531"/>
      <c r="CU13" s="531"/>
      <c r="CV13" s="531"/>
      <c r="CW13" s="531"/>
      <c r="CX13" s="532"/>
    </row>
    <row r="14" spans="1:108" s="64" customFormat="1" ht="15.75" hidden="1" customHeight="1" x14ac:dyDescent="0.25">
      <c r="A14" s="72"/>
      <c r="B14" s="480" t="s">
        <v>148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1"/>
      <c r="AG14" s="471">
        <v>10</v>
      </c>
      <c r="AH14" s="472"/>
      <c r="AI14" s="472"/>
      <c r="AJ14" s="472"/>
      <c r="AK14" s="472"/>
      <c r="AL14" s="472"/>
      <c r="AM14" s="472"/>
      <c r="AN14" s="472"/>
      <c r="AO14" s="472"/>
      <c r="AP14" s="472"/>
      <c r="AQ14" s="473"/>
      <c r="AR14" s="471">
        <v>30</v>
      </c>
      <c r="AS14" s="472"/>
      <c r="AT14" s="472"/>
      <c r="AU14" s="472"/>
      <c r="AV14" s="472"/>
      <c r="AW14" s="472"/>
      <c r="AX14" s="472"/>
      <c r="AY14" s="472"/>
      <c r="AZ14" s="472"/>
      <c r="BA14" s="472"/>
      <c r="BB14" s="473"/>
      <c r="BC14" s="486">
        <f>AG14/AR14</f>
        <v>0.33333333333333331</v>
      </c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8"/>
      <c r="BQ14" s="495" t="s">
        <v>77</v>
      </c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7"/>
      <c r="CH14" s="530"/>
      <c r="CI14" s="531"/>
      <c r="CJ14" s="531"/>
      <c r="CK14" s="531"/>
      <c r="CL14" s="531"/>
      <c r="CM14" s="531"/>
      <c r="CN14" s="531"/>
      <c r="CO14" s="531"/>
      <c r="CP14" s="531"/>
      <c r="CQ14" s="531"/>
      <c r="CR14" s="531"/>
      <c r="CS14" s="531"/>
      <c r="CT14" s="531"/>
      <c r="CU14" s="531"/>
      <c r="CV14" s="531"/>
      <c r="CW14" s="531"/>
      <c r="CX14" s="532"/>
    </row>
    <row r="15" spans="1:108" s="64" customFormat="1" ht="23.25" hidden="1" customHeight="1" x14ac:dyDescent="0.25">
      <c r="A15" s="7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3"/>
      <c r="AG15" s="474"/>
      <c r="AH15" s="475"/>
      <c r="AI15" s="475"/>
      <c r="AJ15" s="475"/>
      <c r="AK15" s="475"/>
      <c r="AL15" s="475"/>
      <c r="AM15" s="475"/>
      <c r="AN15" s="475"/>
      <c r="AO15" s="475"/>
      <c r="AP15" s="475"/>
      <c r="AQ15" s="476"/>
      <c r="AR15" s="474"/>
      <c r="AS15" s="475"/>
      <c r="AT15" s="475"/>
      <c r="AU15" s="475"/>
      <c r="AV15" s="475"/>
      <c r="AW15" s="475"/>
      <c r="AX15" s="475"/>
      <c r="AY15" s="475"/>
      <c r="AZ15" s="475"/>
      <c r="BA15" s="475"/>
      <c r="BB15" s="476"/>
      <c r="BC15" s="489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1"/>
      <c r="BQ15" s="498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500"/>
      <c r="CH15" s="530"/>
      <c r="CI15" s="531"/>
      <c r="CJ15" s="531"/>
      <c r="CK15" s="531"/>
      <c r="CL15" s="531"/>
      <c r="CM15" s="531"/>
      <c r="CN15" s="531"/>
      <c r="CO15" s="531"/>
      <c r="CP15" s="531"/>
      <c r="CQ15" s="531"/>
      <c r="CR15" s="531"/>
      <c r="CS15" s="531"/>
      <c r="CT15" s="531"/>
      <c r="CU15" s="531"/>
      <c r="CV15" s="531"/>
      <c r="CW15" s="531"/>
      <c r="CX15" s="532"/>
    </row>
    <row r="16" spans="1:108" s="64" customFormat="1" ht="56.25" customHeight="1" x14ac:dyDescent="0.25">
      <c r="A16" s="72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5"/>
      <c r="AG16" s="477"/>
      <c r="AH16" s="478"/>
      <c r="AI16" s="478"/>
      <c r="AJ16" s="478"/>
      <c r="AK16" s="478"/>
      <c r="AL16" s="478"/>
      <c r="AM16" s="478"/>
      <c r="AN16" s="478"/>
      <c r="AO16" s="478"/>
      <c r="AP16" s="478"/>
      <c r="AQ16" s="479"/>
      <c r="AR16" s="477"/>
      <c r="AS16" s="478"/>
      <c r="AT16" s="478"/>
      <c r="AU16" s="478"/>
      <c r="AV16" s="478"/>
      <c r="AW16" s="478"/>
      <c r="AX16" s="478"/>
      <c r="AY16" s="478"/>
      <c r="AZ16" s="478"/>
      <c r="BA16" s="478"/>
      <c r="BB16" s="479"/>
      <c r="BC16" s="492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4"/>
      <c r="BQ16" s="501"/>
      <c r="BR16" s="502"/>
      <c r="BS16" s="502"/>
      <c r="BT16" s="502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3"/>
      <c r="CH16" s="530" t="s">
        <v>77</v>
      </c>
      <c r="CI16" s="531"/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31"/>
      <c r="CU16" s="531"/>
      <c r="CV16" s="531"/>
      <c r="CW16" s="531"/>
      <c r="CX16" s="532"/>
    </row>
    <row r="17" spans="1:102" s="64" customFormat="1" ht="0.75" customHeight="1" x14ac:dyDescent="0.25">
      <c r="A17" s="72"/>
      <c r="B17" s="480" t="s">
        <v>149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1"/>
      <c r="AG17" s="471">
        <v>30</v>
      </c>
      <c r="AH17" s="472"/>
      <c r="AI17" s="472"/>
      <c r="AJ17" s="472"/>
      <c r="AK17" s="472"/>
      <c r="AL17" s="472"/>
      <c r="AM17" s="472"/>
      <c r="AN17" s="472"/>
      <c r="AO17" s="472"/>
      <c r="AP17" s="472"/>
      <c r="AQ17" s="473"/>
      <c r="AR17" s="504">
        <v>30</v>
      </c>
      <c r="AS17" s="505"/>
      <c r="AT17" s="505"/>
      <c r="AU17" s="505"/>
      <c r="AV17" s="505"/>
      <c r="AW17" s="505"/>
      <c r="AX17" s="505"/>
      <c r="AY17" s="505"/>
      <c r="AZ17" s="505"/>
      <c r="BA17" s="505"/>
      <c r="BB17" s="506"/>
      <c r="BC17" s="486">
        <f>AG17/AR17</f>
        <v>1</v>
      </c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8"/>
      <c r="BQ17" s="495" t="s">
        <v>77</v>
      </c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7"/>
      <c r="CH17" s="530"/>
      <c r="CI17" s="531"/>
      <c r="CJ17" s="531"/>
      <c r="CK17" s="531"/>
      <c r="CL17" s="531"/>
      <c r="CM17" s="531"/>
      <c r="CN17" s="531"/>
      <c r="CO17" s="531"/>
      <c r="CP17" s="531"/>
      <c r="CQ17" s="531"/>
      <c r="CR17" s="531"/>
      <c r="CS17" s="531"/>
      <c r="CT17" s="531"/>
      <c r="CU17" s="531"/>
      <c r="CV17" s="531"/>
      <c r="CW17" s="531"/>
      <c r="CX17" s="532"/>
    </row>
    <row r="18" spans="1:102" s="64" customFormat="1" ht="15" hidden="1" customHeight="1" x14ac:dyDescent="0.25">
      <c r="A18" s="7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3"/>
      <c r="AG18" s="474"/>
      <c r="AH18" s="475"/>
      <c r="AI18" s="475"/>
      <c r="AJ18" s="475"/>
      <c r="AK18" s="475"/>
      <c r="AL18" s="475"/>
      <c r="AM18" s="475"/>
      <c r="AN18" s="475"/>
      <c r="AO18" s="475"/>
      <c r="AP18" s="475"/>
      <c r="AQ18" s="476"/>
      <c r="AR18" s="507"/>
      <c r="AS18" s="508"/>
      <c r="AT18" s="508"/>
      <c r="AU18" s="508"/>
      <c r="AV18" s="508"/>
      <c r="AW18" s="508"/>
      <c r="AX18" s="508"/>
      <c r="AY18" s="508"/>
      <c r="AZ18" s="508"/>
      <c r="BA18" s="508"/>
      <c r="BB18" s="509"/>
      <c r="BC18" s="489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1"/>
      <c r="BQ18" s="498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500"/>
      <c r="CH18" s="530"/>
      <c r="CI18" s="531"/>
      <c r="CJ18" s="531"/>
      <c r="CK18" s="531"/>
      <c r="CL18" s="531"/>
      <c r="CM18" s="531"/>
      <c r="CN18" s="531"/>
      <c r="CO18" s="531"/>
      <c r="CP18" s="531"/>
      <c r="CQ18" s="531"/>
      <c r="CR18" s="531"/>
      <c r="CS18" s="531"/>
      <c r="CT18" s="531"/>
      <c r="CU18" s="531"/>
      <c r="CV18" s="531"/>
      <c r="CW18" s="531"/>
      <c r="CX18" s="532"/>
    </row>
    <row r="19" spans="1:102" s="64" customFormat="1" ht="24" customHeight="1" x14ac:dyDescent="0.25">
      <c r="A19" s="72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5"/>
      <c r="AG19" s="477"/>
      <c r="AH19" s="478"/>
      <c r="AI19" s="478"/>
      <c r="AJ19" s="478"/>
      <c r="AK19" s="478"/>
      <c r="AL19" s="478"/>
      <c r="AM19" s="478"/>
      <c r="AN19" s="478"/>
      <c r="AO19" s="478"/>
      <c r="AP19" s="478"/>
      <c r="AQ19" s="479"/>
      <c r="AR19" s="510"/>
      <c r="AS19" s="511"/>
      <c r="AT19" s="511"/>
      <c r="AU19" s="511"/>
      <c r="AV19" s="511"/>
      <c r="AW19" s="511"/>
      <c r="AX19" s="511"/>
      <c r="AY19" s="511"/>
      <c r="AZ19" s="511"/>
      <c r="BA19" s="511"/>
      <c r="BB19" s="512"/>
      <c r="BC19" s="492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4"/>
      <c r="BQ19" s="501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3"/>
      <c r="CH19" s="530" t="s">
        <v>77</v>
      </c>
      <c r="CI19" s="531"/>
      <c r="CJ19" s="531"/>
      <c r="CK19" s="531"/>
      <c r="CL19" s="531"/>
      <c r="CM19" s="531"/>
      <c r="CN19" s="531"/>
      <c r="CO19" s="531"/>
      <c r="CP19" s="531"/>
      <c r="CQ19" s="531"/>
      <c r="CR19" s="531"/>
      <c r="CS19" s="531"/>
      <c r="CT19" s="531"/>
      <c r="CU19" s="531"/>
      <c r="CV19" s="531"/>
      <c r="CW19" s="531"/>
      <c r="CX19" s="532"/>
    </row>
    <row r="20" spans="1:102" s="64" customFormat="1" ht="0.75" customHeight="1" x14ac:dyDescent="0.25">
      <c r="A20" s="72"/>
      <c r="B20" s="480" t="s">
        <v>150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1"/>
      <c r="AG20" s="471">
        <v>0</v>
      </c>
      <c r="AH20" s="472"/>
      <c r="AI20" s="472"/>
      <c r="AJ20" s="472"/>
      <c r="AK20" s="472"/>
      <c r="AL20" s="472"/>
      <c r="AM20" s="472"/>
      <c r="AN20" s="472"/>
      <c r="AO20" s="472"/>
      <c r="AP20" s="472"/>
      <c r="AQ20" s="473"/>
      <c r="AR20" s="471">
        <v>0</v>
      </c>
      <c r="AS20" s="472"/>
      <c r="AT20" s="472"/>
      <c r="AU20" s="472"/>
      <c r="AV20" s="472"/>
      <c r="AW20" s="472"/>
      <c r="AX20" s="472"/>
      <c r="AY20" s="472"/>
      <c r="AZ20" s="472"/>
      <c r="BA20" s="472"/>
      <c r="BB20" s="473"/>
      <c r="BC20" s="486">
        <v>1</v>
      </c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8"/>
      <c r="BQ20" s="495" t="s">
        <v>126</v>
      </c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7"/>
      <c r="CH20" s="530"/>
      <c r="CI20" s="531"/>
      <c r="CJ20" s="531"/>
      <c r="CK20" s="531"/>
      <c r="CL20" s="531"/>
      <c r="CM20" s="531"/>
      <c r="CN20" s="531"/>
      <c r="CO20" s="531"/>
      <c r="CP20" s="531"/>
      <c r="CQ20" s="531"/>
      <c r="CR20" s="531"/>
      <c r="CS20" s="531"/>
      <c r="CT20" s="531"/>
      <c r="CU20" s="531"/>
      <c r="CV20" s="531"/>
      <c r="CW20" s="531"/>
      <c r="CX20" s="532"/>
    </row>
    <row r="21" spans="1:102" s="64" customFormat="1" ht="18" hidden="1" customHeight="1" x14ac:dyDescent="0.25">
      <c r="A21" s="7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3"/>
      <c r="AG21" s="474"/>
      <c r="AH21" s="475"/>
      <c r="AI21" s="475"/>
      <c r="AJ21" s="475"/>
      <c r="AK21" s="475"/>
      <c r="AL21" s="475"/>
      <c r="AM21" s="475"/>
      <c r="AN21" s="475"/>
      <c r="AO21" s="475"/>
      <c r="AP21" s="475"/>
      <c r="AQ21" s="476"/>
      <c r="AR21" s="474"/>
      <c r="AS21" s="475"/>
      <c r="AT21" s="475"/>
      <c r="AU21" s="475"/>
      <c r="AV21" s="475"/>
      <c r="AW21" s="475"/>
      <c r="AX21" s="475"/>
      <c r="AY21" s="475"/>
      <c r="AZ21" s="475"/>
      <c r="BA21" s="475"/>
      <c r="BB21" s="476"/>
      <c r="BC21" s="489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1"/>
      <c r="BQ21" s="498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500"/>
      <c r="CH21" s="530"/>
      <c r="CI21" s="531"/>
      <c r="CJ21" s="531"/>
      <c r="CK21" s="531"/>
      <c r="CL21" s="531"/>
      <c r="CM21" s="531"/>
      <c r="CN21" s="531"/>
      <c r="CO21" s="531"/>
      <c r="CP21" s="531"/>
      <c r="CQ21" s="531"/>
      <c r="CR21" s="531"/>
      <c r="CS21" s="531"/>
      <c r="CT21" s="531"/>
      <c r="CU21" s="531"/>
      <c r="CV21" s="531"/>
      <c r="CW21" s="531"/>
      <c r="CX21" s="532"/>
    </row>
    <row r="22" spans="1:102" s="64" customFormat="1" ht="109.5" customHeight="1" x14ac:dyDescent="0.25">
      <c r="A22" s="72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5"/>
      <c r="AG22" s="477"/>
      <c r="AH22" s="478"/>
      <c r="AI22" s="478"/>
      <c r="AJ22" s="478"/>
      <c r="AK22" s="478"/>
      <c r="AL22" s="478"/>
      <c r="AM22" s="478"/>
      <c r="AN22" s="478"/>
      <c r="AO22" s="478"/>
      <c r="AP22" s="478"/>
      <c r="AQ22" s="479"/>
      <c r="AR22" s="477"/>
      <c r="AS22" s="478"/>
      <c r="AT22" s="478"/>
      <c r="AU22" s="478"/>
      <c r="AV22" s="478"/>
      <c r="AW22" s="478"/>
      <c r="AX22" s="478"/>
      <c r="AY22" s="478"/>
      <c r="AZ22" s="478"/>
      <c r="BA22" s="478"/>
      <c r="BB22" s="479"/>
      <c r="BC22" s="492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4"/>
      <c r="BQ22" s="501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03"/>
      <c r="CH22" s="530">
        <v>0.5</v>
      </c>
      <c r="CI22" s="531"/>
      <c r="CJ22" s="531"/>
      <c r="CK22" s="531"/>
      <c r="CL22" s="531"/>
      <c r="CM22" s="531"/>
      <c r="CN22" s="531"/>
      <c r="CO22" s="531"/>
      <c r="CP22" s="531"/>
      <c r="CQ22" s="531"/>
      <c r="CR22" s="531"/>
      <c r="CS22" s="531"/>
      <c r="CT22" s="531"/>
      <c r="CU22" s="531"/>
      <c r="CV22" s="531"/>
      <c r="CW22" s="531"/>
      <c r="CX22" s="532"/>
    </row>
    <row r="23" spans="1:102" s="64" customFormat="1" ht="54.75" customHeight="1" x14ac:dyDescent="0.25">
      <c r="A23" s="72"/>
      <c r="B23" s="525" t="s">
        <v>151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6"/>
      <c r="AG23" s="527" t="s">
        <v>147</v>
      </c>
      <c r="AH23" s="528"/>
      <c r="AI23" s="528"/>
      <c r="AJ23" s="528"/>
      <c r="AK23" s="528"/>
      <c r="AL23" s="528"/>
      <c r="AM23" s="528"/>
      <c r="AN23" s="528"/>
      <c r="AO23" s="528"/>
      <c r="AP23" s="528"/>
      <c r="AQ23" s="529"/>
      <c r="AR23" s="527" t="s">
        <v>147</v>
      </c>
      <c r="AS23" s="528"/>
      <c r="AT23" s="528"/>
      <c r="AU23" s="528"/>
      <c r="AV23" s="528"/>
      <c r="AW23" s="528"/>
      <c r="AX23" s="528"/>
      <c r="AY23" s="528"/>
      <c r="AZ23" s="528"/>
      <c r="BA23" s="528"/>
      <c r="BB23" s="529"/>
      <c r="BC23" s="538" t="s">
        <v>147</v>
      </c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40"/>
      <c r="BQ23" s="530" t="s">
        <v>147</v>
      </c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1"/>
      <c r="CC23" s="531"/>
      <c r="CD23" s="531"/>
      <c r="CE23" s="531"/>
      <c r="CF23" s="531"/>
      <c r="CG23" s="532"/>
      <c r="CH23" s="530">
        <f>CH25</f>
        <v>0.5</v>
      </c>
      <c r="CI23" s="531"/>
      <c r="CJ23" s="531"/>
      <c r="CK23" s="531"/>
      <c r="CL23" s="531"/>
      <c r="CM23" s="531"/>
      <c r="CN23" s="531"/>
      <c r="CO23" s="531"/>
      <c r="CP23" s="531"/>
      <c r="CQ23" s="531"/>
      <c r="CR23" s="531"/>
      <c r="CS23" s="531"/>
      <c r="CT23" s="531"/>
      <c r="CU23" s="531"/>
      <c r="CV23" s="531"/>
      <c r="CW23" s="531"/>
      <c r="CX23" s="532"/>
    </row>
    <row r="24" spans="1:102" s="64" customFormat="1" ht="17.25" hidden="1" customHeight="1" x14ac:dyDescent="0.25">
      <c r="A24" s="72"/>
      <c r="B24" s="480" t="s">
        <v>152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1"/>
      <c r="AG24" s="471">
        <v>0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3"/>
      <c r="AR24" s="471">
        <v>0</v>
      </c>
      <c r="AS24" s="472"/>
      <c r="AT24" s="472"/>
      <c r="AU24" s="472"/>
      <c r="AV24" s="472"/>
      <c r="AW24" s="472"/>
      <c r="AX24" s="472"/>
      <c r="AY24" s="472"/>
      <c r="AZ24" s="472"/>
      <c r="BA24" s="472"/>
      <c r="BB24" s="473"/>
      <c r="BC24" s="486">
        <v>1</v>
      </c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8"/>
      <c r="BQ24" s="495" t="s">
        <v>126</v>
      </c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7"/>
      <c r="CH24" s="530"/>
      <c r="CI24" s="531"/>
      <c r="CJ24" s="531"/>
      <c r="CK24" s="531"/>
      <c r="CL24" s="531"/>
      <c r="CM24" s="531"/>
      <c r="CN24" s="531"/>
      <c r="CO24" s="531"/>
      <c r="CP24" s="531"/>
      <c r="CQ24" s="531"/>
      <c r="CR24" s="531"/>
      <c r="CS24" s="531"/>
      <c r="CT24" s="531"/>
      <c r="CU24" s="531"/>
      <c r="CV24" s="531"/>
      <c r="CW24" s="531"/>
      <c r="CX24" s="532"/>
    </row>
    <row r="25" spans="1:102" s="64" customFormat="1" ht="69.75" customHeight="1" x14ac:dyDescent="0.25">
      <c r="A25" s="72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5"/>
      <c r="AG25" s="477"/>
      <c r="AH25" s="478"/>
      <c r="AI25" s="478"/>
      <c r="AJ25" s="478"/>
      <c r="AK25" s="478"/>
      <c r="AL25" s="478"/>
      <c r="AM25" s="478"/>
      <c r="AN25" s="478"/>
      <c r="AO25" s="478"/>
      <c r="AP25" s="478"/>
      <c r="AQ25" s="479"/>
      <c r="AR25" s="477"/>
      <c r="AS25" s="478"/>
      <c r="AT25" s="478"/>
      <c r="AU25" s="478"/>
      <c r="AV25" s="478"/>
      <c r="AW25" s="478"/>
      <c r="AX25" s="478"/>
      <c r="AY25" s="478"/>
      <c r="AZ25" s="478"/>
      <c r="BA25" s="478"/>
      <c r="BB25" s="479"/>
      <c r="BC25" s="492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4"/>
      <c r="BQ25" s="501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3"/>
      <c r="CH25" s="530">
        <v>0.5</v>
      </c>
      <c r="CI25" s="531"/>
      <c r="CJ25" s="531"/>
      <c r="CK25" s="531"/>
      <c r="CL25" s="531"/>
      <c r="CM25" s="531"/>
      <c r="CN25" s="531"/>
      <c r="CO25" s="531"/>
      <c r="CP25" s="531"/>
      <c r="CQ25" s="531"/>
      <c r="CR25" s="531"/>
      <c r="CS25" s="531"/>
      <c r="CT25" s="531"/>
      <c r="CU25" s="531"/>
      <c r="CV25" s="531"/>
      <c r="CW25" s="531"/>
      <c r="CX25" s="532"/>
    </row>
    <row r="26" spans="1:102" s="64" customFormat="1" ht="48.75" customHeight="1" x14ac:dyDescent="0.25">
      <c r="A26" s="72"/>
      <c r="B26" s="533" t="s">
        <v>153</v>
      </c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4"/>
      <c r="AG26" s="527" t="s">
        <v>77</v>
      </c>
      <c r="AH26" s="528"/>
      <c r="AI26" s="528"/>
      <c r="AJ26" s="528"/>
      <c r="AK26" s="528"/>
      <c r="AL26" s="528"/>
      <c r="AM26" s="528"/>
      <c r="AN26" s="528"/>
      <c r="AO26" s="528"/>
      <c r="AP26" s="528"/>
      <c r="AQ26" s="529"/>
      <c r="AR26" s="527" t="s">
        <v>77</v>
      </c>
      <c r="AS26" s="528"/>
      <c r="AT26" s="528"/>
      <c r="AU26" s="528"/>
      <c r="AV26" s="528"/>
      <c r="AW26" s="528"/>
      <c r="AX26" s="528"/>
      <c r="AY26" s="528"/>
      <c r="AZ26" s="528"/>
      <c r="BA26" s="528"/>
      <c r="BB26" s="529"/>
      <c r="BC26" s="530" t="s">
        <v>77</v>
      </c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2"/>
      <c r="BQ26" s="530" t="s">
        <v>77</v>
      </c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2"/>
      <c r="CH26" s="530">
        <v>0.5</v>
      </c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2"/>
    </row>
    <row r="27" spans="1:102" s="64" customFormat="1" x14ac:dyDescent="0.25">
      <c r="A27" s="72"/>
      <c r="B27" s="533" t="s">
        <v>115</v>
      </c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4"/>
      <c r="AG27" s="527"/>
      <c r="AH27" s="528"/>
      <c r="AI27" s="528"/>
      <c r="AJ27" s="528"/>
      <c r="AK27" s="528"/>
      <c r="AL27" s="528"/>
      <c r="AM27" s="528"/>
      <c r="AN27" s="528"/>
      <c r="AO27" s="528"/>
      <c r="AP27" s="528"/>
      <c r="AQ27" s="529"/>
      <c r="AR27" s="527"/>
      <c r="AS27" s="528"/>
      <c r="AT27" s="528"/>
      <c r="AU27" s="528"/>
      <c r="AV27" s="528"/>
      <c r="AW27" s="528"/>
      <c r="AX27" s="528"/>
      <c r="AY27" s="528"/>
      <c r="AZ27" s="528"/>
      <c r="BA27" s="528"/>
      <c r="BB27" s="529"/>
      <c r="BC27" s="530"/>
      <c r="BD27" s="531"/>
      <c r="BE27" s="531"/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32"/>
      <c r="BQ27" s="530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1"/>
      <c r="CC27" s="531"/>
      <c r="CD27" s="531"/>
      <c r="CE27" s="531"/>
      <c r="CF27" s="531"/>
      <c r="CG27" s="532"/>
      <c r="CH27" s="530"/>
      <c r="CI27" s="531"/>
      <c r="CJ27" s="531"/>
      <c r="CK27" s="531"/>
      <c r="CL27" s="531"/>
      <c r="CM27" s="531"/>
      <c r="CN27" s="531"/>
      <c r="CO27" s="531"/>
      <c r="CP27" s="531"/>
      <c r="CQ27" s="531"/>
      <c r="CR27" s="531"/>
      <c r="CS27" s="531"/>
      <c r="CT27" s="531"/>
      <c r="CU27" s="531"/>
      <c r="CV27" s="531"/>
      <c r="CW27" s="531"/>
      <c r="CX27" s="532"/>
    </row>
    <row r="28" spans="1:102" s="64" customFormat="1" ht="0.75" customHeight="1" x14ac:dyDescent="0.25">
      <c r="A28" s="72"/>
      <c r="B28" s="480" t="s">
        <v>154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1"/>
      <c r="AG28" s="471">
        <v>1</v>
      </c>
      <c r="AH28" s="472"/>
      <c r="AI28" s="472"/>
      <c r="AJ28" s="472"/>
      <c r="AK28" s="472"/>
      <c r="AL28" s="472"/>
      <c r="AM28" s="472"/>
      <c r="AN28" s="472"/>
      <c r="AO28" s="472"/>
      <c r="AP28" s="472"/>
      <c r="AQ28" s="473"/>
      <c r="AR28" s="471">
        <v>1</v>
      </c>
      <c r="AS28" s="472"/>
      <c r="AT28" s="472"/>
      <c r="AU28" s="472"/>
      <c r="AV28" s="472"/>
      <c r="AW28" s="472"/>
      <c r="AX28" s="472"/>
      <c r="AY28" s="472"/>
      <c r="AZ28" s="472"/>
      <c r="BA28" s="472"/>
      <c r="BB28" s="473"/>
      <c r="BC28" s="486">
        <v>1</v>
      </c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8"/>
      <c r="BQ28" s="495" t="s">
        <v>105</v>
      </c>
      <c r="BR28" s="496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6"/>
      <c r="CE28" s="496"/>
      <c r="CF28" s="496"/>
      <c r="CG28" s="497"/>
      <c r="CH28" s="530"/>
      <c r="CI28" s="531"/>
      <c r="CJ28" s="531"/>
      <c r="CK28" s="531"/>
      <c r="CL28" s="531"/>
      <c r="CM28" s="531"/>
      <c r="CN28" s="531"/>
      <c r="CO28" s="531"/>
      <c r="CP28" s="531"/>
      <c r="CQ28" s="531"/>
      <c r="CR28" s="531"/>
      <c r="CS28" s="531"/>
      <c r="CT28" s="531"/>
      <c r="CU28" s="531"/>
      <c r="CV28" s="531"/>
      <c r="CW28" s="531"/>
      <c r="CX28" s="532"/>
    </row>
    <row r="29" spans="1:102" s="64" customFormat="1" hidden="1" x14ac:dyDescent="0.25">
      <c r="A29" s="7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3"/>
      <c r="AG29" s="474"/>
      <c r="AH29" s="475"/>
      <c r="AI29" s="475"/>
      <c r="AJ29" s="475"/>
      <c r="AK29" s="475"/>
      <c r="AL29" s="475"/>
      <c r="AM29" s="475"/>
      <c r="AN29" s="475"/>
      <c r="AO29" s="475"/>
      <c r="AP29" s="475"/>
      <c r="AQ29" s="476"/>
      <c r="AR29" s="474"/>
      <c r="AS29" s="475"/>
      <c r="AT29" s="475"/>
      <c r="AU29" s="475"/>
      <c r="AV29" s="475"/>
      <c r="AW29" s="475"/>
      <c r="AX29" s="475"/>
      <c r="AY29" s="475"/>
      <c r="AZ29" s="475"/>
      <c r="BA29" s="475"/>
      <c r="BB29" s="476"/>
      <c r="BC29" s="489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1"/>
      <c r="BQ29" s="498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/>
      <c r="CE29" s="499"/>
      <c r="CF29" s="499"/>
      <c r="CG29" s="500"/>
      <c r="CH29" s="530"/>
      <c r="CI29" s="531"/>
      <c r="CJ29" s="531"/>
      <c r="CK29" s="531"/>
      <c r="CL29" s="531"/>
      <c r="CM29" s="531"/>
      <c r="CN29" s="531"/>
      <c r="CO29" s="531"/>
      <c r="CP29" s="531"/>
      <c r="CQ29" s="531"/>
      <c r="CR29" s="531"/>
      <c r="CS29" s="531"/>
      <c r="CT29" s="531"/>
      <c r="CU29" s="531"/>
      <c r="CV29" s="531"/>
      <c r="CW29" s="531"/>
      <c r="CX29" s="532"/>
    </row>
    <row r="30" spans="1:102" s="64" customFormat="1" ht="72.75" customHeight="1" x14ac:dyDescent="0.25">
      <c r="A30" s="72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5"/>
      <c r="AG30" s="477"/>
      <c r="AH30" s="478"/>
      <c r="AI30" s="478"/>
      <c r="AJ30" s="478"/>
      <c r="AK30" s="478"/>
      <c r="AL30" s="478"/>
      <c r="AM30" s="478"/>
      <c r="AN30" s="478"/>
      <c r="AO30" s="478"/>
      <c r="AP30" s="478"/>
      <c r="AQ30" s="479"/>
      <c r="AR30" s="477"/>
      <c r="AS30" s="478"/>
      <c r="AT30" s="478"/>
      <c r="AU30" s="478"/>
      <c r="AV30" s="478"/>
      <c r="AW30" s="478"/>
      <c r="AX30" s="478"/>
      <c r="AY30" s="478"/>
      <c r="AZ30" s="478"/>
      <c r="BA30" s="478"/>
      <c r="BB30" s="479"/>
      <c r="BC30" s="492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4"/>
      <c r="BQ30" s="501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3"/>
      <c r="CH30" s="530">
        <v>0.5</v>
      </c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  <c r="CV30" s="531"/>
      <c r="CW30" s="531"/>
      <c r="CX30" s="532"/>
    </row>
    <row r="31" spans="1:102" s="64" customFormat="1" ht="17.25" hidden="1" customHeight="1" x14ac:dyDescent="0.25">
      <c r="A31" s="72"/>
      <c r="B31" s="480" t="s">
        <v>155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1"/>
      <c r="AG31" s="471">
        <v>0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3"/>
      <c r="AR31" s="471">
        <v>0</v>
      </c>
      <c r="AS31" s="472"/>
      <c r="AT31" s="472"/>
      <c r="AU31" s="472"/>
      <c r="AV31" s="472"/>
      <c r="AW31" s="472"/>
      <c r="AX31" s="472"/>
      <c r="AY31" s="472"/>
      <c r="AZ31" s="472"/>
      <c r="BA31" s="472"/>
      <c r="BB31" s="473"/>
      <c r="BC31" s="486">
        <v>1</v>
      </c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8"/>
      <c r="BQ31" s="495" t="s">
        <v>126</v>
      </c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6"/>
      <c r="CE31" s="496"/>
      <c r="CF31" s="496"/>
      <c r="CG31" s="497"/>
      <c r="CH31" s="530"/>
      <c r="CI31" s="531"/>
      <c r="CJ31" s="531"/>
      <c r="CK31" s="531"/>
      <c r="CL31" s="531"/>
      <c r="CM31" s="531"/>
      <c r="CN31" s="531"/>
      <c r="CO31" s="531"/>
      <c r="CP31" s="531"/>
      <c r="CQ31" s="531"/>
      <c r="CR31" s="531"/>
      <c r="CS31" s="531"/>
      <c r="CT31" s="531"/>
      <c r="CU31" s="531"/>
      <c r="CV31" s="531"/>
      <c r="CW31" s="531"/>
      <c r="CX31" s="532"/>
    </row>
    <row r="32" spans="1:102" s="64" customFormat="1" ht="41.25" hidden="1" customHeight="1" x14ac:dyDescent="0.25">
      <c r="A32" s="7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3"/>
      <c r="AG32" s="474"/>
      <c r="AH32" s="475"/>
      <c r="AI32" s="475"/>
      <c r="AJ32" s="475"/>
      <c r="AK32" s="475"/>
      <c r="AL32" s="475"/>
      <c r="AM32" s="475"/>
      <c r="AN32" s="475"/>
      <c r="AO32" s="475"/>
      <c r="AP32" s="475"/>
      <c r="AQ32" s="476"/>
      <c r="AR32" s="474"/>
      <c r="AS32" s="475"/>
      <c r="AT32" s="475"/>
      <c r="AU32" s="475"/>
      <c r="AV32" s="475"/>
      <c r="AW32" s="475"/>
      <c r="AX32" s="475"/>
      <c r="AY32" s="475"/>
      <c r="AZ32" s="475"/>
      <c r="BA32" s="475"/>
      <c r="BB32" s="476"/>
      <c r="BC32" s="489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1"/>
      <c r="BQ32" s="498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499"/>
      <c r="CE32" s="499"/>
      <c r="CF32" s="499"/>
      <c r="CG32" s="500"/>
      <c r="CH32" s="530"/>
      <c r="CI32" s="531"/>
      <c r="CJ32" s="531"/>
      <c r="CK32" s="531"/>
      <c r="CL32" s="531"/>
      <c r="CM32" s="531"/>
      <c r="CN32" s="531"/>
      <c r="CO32" s="531"/>
      <c r="CP32" s="531"/>
      <c r="CQ32" s="531"/>
      <c r="CR32" s="531"/>
      <c r="CS32" s="531"/>
      <c r="CT32" s="531"/>
      <c r="CU32" s="531"/>
      <c r="CV32" s="531"/>
      <c r="CW32" s="531"/>
      <c r="CX32" s="532"/>
    </row>
    <row r="33" spans="1:102" ht="105" customHeight="1" x14ac:dyDescent="0.2">
      <c r="A33" s="73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5"/>
      <c r="AG33" s="477"/>
      <c r="AH33" s="478"/>
      <c r="AI33" s="478"/>
      <c r="AJ33" s="478"/>
      <c r="AK33" s="478"/>
      <c r="AL33" s="478"/>
      <c r="AM33" s="478"/>
      <c r="AN33" s="478"/>
      <c r="AO33" s="478"/>
      <c r="AP33" s="478"/>
      <c r="AQ33" s="479"/>
      <c r="AR33" s="477"/>
      <c r="AS33" s="478"/>
      <c r="AT33" s="478"/>
      <c r="AU33" s="478"/>
      <c r="AV33" s="478"/>
      <c r="AW33" s="478"/>
      <c r="AX33" s="478"/>
      <c r="AY33" s="478"/>
      <c r="AZ33" s="478"/>
      <c r="BA33" s="478"/>
      <c r="BB33" s="479"/>
      <c r="BC33" s="492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4"/>
      <c r="BQ33" s="501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3"/>
      <c r="CH33" s="530">
        <v>0.5</v>
      </c>
      <c r="CI33" s="531"/>
      <c r="CJ33" s="531"/>
      <c r="CK33" s="531"/>
      <c r="CL33" s="531"/>
      <c r="CM33" s="531"/>
      <c r="CN33" s="531"/>
      <c r="CO33" s="531"/>
      <c r="CP33" s="531"/>
      <c r="CQ33" s="531"/>
      <c r="CR33" s="531"/>
      <c r="CS33" s="531"/>
      <c r="CT33" s="531"/>
      <c r="CU33" s="531"/>
      <c r="CV33" s="531"/>
      <c r="CW33" s="531"/>
      <c r="CX33" s="532"/>
    </row>
    <row r="34" spans="1:102" ht="57" customHeight="1" x14ac:dyDescent="0.2">
      <c r="A34" s="73"/>
      <c r="B34" s="533" t="s">
        <v>156</v>
      </c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4"/>
      <c r="AG34" s="527">
        <v>0</v>
      </c>
      <c r="AH34" s="528"/>
      <c r="AI34" s="528"/>
      <c r="AJ34" s="528"/>
      <c r="AK34" s="528"/>
      <c r="AL34" s="528"/>
      <c r="AM34" s="528"/>
      <c r="AN34" s="528"/>
      <c r="AO34" s="528"/>
      <c r="AP34" s="528"/>
      <c r="AQ34" s="529"/>
      <c r="AR34" s="527">
        <v>0</v>
      </c>
      <c r="AS34" s="528"/>
      <c r="AT34" s="528"/>
      <c r="AU34" s="528"/>
      <c r="AV34" s="528"/>
      <c r="AW34" s="528"/>
      <c r="AX34" s="528"/>
      <c r="AY34" s="528"/>
      <c r="AZ34" s="528"/>
      <c r="BA34" s="528"/>
      <c r="BB34" s="529"/>
      <c r="BC34" s="530" t="s">
        <v>336</v>
      </c>
      <c r="BD34" s="531"/>
      <c r="BE34" s="531"/>
      <c r="BF34" s="531"/>
      <c r="BG34" s="531"/>
      <c r="BH34" s="531"/>
      <c r="BI34" s="531"/>
      <c r="BJ34" s="531"/>
      <c r="BK34" s="531"/>
      <c r="BL34" s="531"/>
      <c r="BM34" s="531"/>
      <c r="BN34" s="531"/>
      <c r="BO34" s="531"/>
      <c r="BP34" s="532"/>
      <c r="BQ34" s="530" t="s">
        <v>126</v>
      </c>
      <c r="BR34" s="531"/>
      <c r="BS34" s="531"/>
      <c r="BT34" s="531"/>
      <c r="BU34" s="531"/>
      <c r="BV34" s="531"/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2"/>
      <c r="CH34" s="530">
        <v>0.2</v>
      </c>
      <c r="CI34" s="531"/>
      <c r="CJ34" s="531"/>
      <c r="CK34" s="531"/>
      <c r="CL34" s="531"/>
      <c r="CM34" s="531"/>
      <c r="CN34" s="531"/>
      <c r="CO34" s="531"/>
      <c r="CP34" s="531"/>
      <c r="CQ34" s="531"/>
      <c r="CR34" s="531"/>
      <c r="CS34" s="531"/>
      <c r="CT34" s="531"/>
      <c r="CU34" s="531"/>
      <c r="CV34" s="531"/>
      <c r="CW34" s="531"/>
      <c r="CX34" s="532"/>
    </row>
    <row r="35" spans="1:102" ht="0.75" customHeight="1" x14ac:dyDescent="0.2">
      <c r="A35" s="73"/>
      <c r="B35" s="480" t="s">
        <v>157</v>
      </c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1"/>
      <c r="AG35" s="471">
        <v>0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3"/>
      <c r="AR35" s="471">
        <v>0</v>
      </c>
      <c r="AS35" s="472"/>
      <c r="AT35" s="472"/>
      <c r="AU35" s="472"/>
      <c r="AV35" s="472"/>
      <c r="AW35" s="472"/>
      <c r="AX35" s="472"/>
      <c r="AY35" s="472"/>
      <c r="AZ35" s="472"/>
      <c r="BA35" s="472"/>
      <c r="BB35" s="473"/>
      <c r="BC35" s="486">
        <v>1</v>
      </c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8"/>
      <c r="BQ35" s="495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7"/>
      <c r="CH35" s="530"/>
      <c r="CI35" s="531"/>
      <c r="CJ35" s="531"/>
      <c r="CK35" s="531"/>
      <c r="CL35" s="531"/>
      <c r="CM35" s="531"/>
      <c r="CN35" s="531"/>
      <c r="CO35" s="531"/>
      <c r="CP35" s="531"/>
      <c r="CQ35" s="531"/>
      <c r="CR35" s="531"/>
      <c r="CS35" s="531"/>
      <c r="CT35" s="531"/>
      <c r="CU35" s="531"/>
      <c r="CV35" s="531"/>
      <c r="CW35" s="531"/>
      <c r="CX35" s="532"/>
    </row>
    <row r="36" spans="1:102" ht="30.75" hidden="1" customHeight="1" x14ac:dyDescent="0.2">
      <c r="A36" s="73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3"/>
      <c r="AG36" s="474"/>
      <c r="AH36" s="475"/>
      <c r="AI36" s="475"/>
      <c r="AJ36" s="475"/>
      <c r="AK36" s="475"/>
      <c r="AL36" s="475"/>
      <c r="AM36" s="475"/>
      <c r="AN36" s="475"/>
      <c r="AO36" s="475"/>
      <c r="AP36" s="475"/>
      <c r="AQ36" s="476"/>
      <c r="AR36" s="474"/>
      <c r="AS36" s="475"/>
      <c r="AT36" s="475"/>
      <c r="AU36" s="475"/>
      <c r="AV36" s="475"/>
      <c r="AW36" s="475"/>
      <c r="AX36" s="475"/>
      <c r="AY36" s="475"/>
      <c r="AZ36" s="475"/>
      <c r="BA36" s="475"/>
      <c r="BB36" s="476"/>
      <c r="BC36" s="489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1"/>
      <c r="BQ36" s="498"/>
      <c r="BR36" s="499"/>
      <c r="BS36" s="499"/>
      <c r="BT36" s="499"/>
      <c r="BU36" s="499"/>
      <c r="BV36" s="499"/>
      <c r="BW36" s="499"/>
      <c r="BX36" s="499"/>
      <c r="BY36" s="499"/>
      <c r="BZ36" s="499"/>
      <c r="CA36" s="499"/>
      <c r="CB36" s="499"/>
      <c r="CC36" s="499"/>
      <c r="CD36" s="499"/>
      <c r="CE36" s="499"/>
      <c r="CF36" s="499"/>
      <c r="CG36" s="500"/>
      <c r="CH36" s="530"/>
      <c r="CI36" s="531"/>
      <c r="CJ36" s="531"/>
      <c r="CK36" s="531"/>
      <c r="CL36" s="531"/>
      <c r="CM36" s="531"/>
      <c r="CN36" s="531"/>
      <c r="CO36" s="531"/>
      <c r="CP36" s="531"/>
      <c r="CQ36" s="531"/>
      <c r="CR36" s="531"/>
      <c r="CS36" s="531"/>
      <c r="CT36" s="531"/>
      <c r="CU36" s="531"/>
      <c r="CV36" s="531"/>
      <c r="CW36" s="531"/>
      <c r="CX36" s="532"/>
    </row>
    <row r="37" spans="1:102" ht="81" customHeight="1" x14ac:dyDescent="0.2">
      <c r="A37" s="73"/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5"/>
      <c r="AG37" s="477"/>
      <c r="AH37" s="478"/>
      <c r="AI37" s="478"/>
      <c r="AJ37" s="478"/>
      <c r="AK37" s="478"/>
      <c r="AL37" s="478"/>
      <c r="AM37" s="478"/>
      <c r="AN37" s="478"/>
      <c r="AO37" s="478"/>
      <c r="AP37" s="478"/>
      <c r="AQ37" s="479"/>
      <c r="AR37" s="477"/>
      <c r="AS37" s="478"/>
      <c r="AT37" s="478"/>
      <c r="AU37" s="478"/>
      <c r="AV37" s="478"/>
      <c r="AW37" s="478"/>
      <c r="AX37" s="478"/>
      <c r="AY37" s="478"/>
      <c r="AZ37" s="478"/>
      <c r="BA37" s="478"/>
      <c r="BB37" s="479"/>
      <c r="BC37" s="492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4"/>
      <c r="BQ37" s="501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  <c r="CC37" s="502"/>
      <c r="CD37" s="502"/>
      <c r="CE37" s="502"/>
      <c r="CF37" s="502"/>
      <c r="CG37" s="503"/>
      <c r="CH37" s="530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2"/>
    </row>
    <row r="38" spans="1:102" ht="19.5" customHeight="1" x14ac:dyDescent="0.2">
      <c r="A38" s="73"/>
      <c r="B38" s="533" t="s">
        <v>158</v>
      </c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4"/>
      <c r="AG38" s="527" t="s">
        <v>77</v>
      </c>
      <c r="AH38" s="528"/>
      <c r="AI38" s="528"/>
      <c r="AJ38" s="528"/>
      <c r="AK38" s="528"/>
      <c r="AL38" s="528"/>
      <c r="AM38" s="528"/>
      <c r="AN38" s="528"/>
      <c r="AO38" s="528"/>
      <c r="AP38" s="528"/>
      <c r="AQ38" s="529"/>
      <c r="AR38" s="527" t="s">
        <v>77</v>
      </c>
      <c r="AS38" s="528"/>
      <c r="AT38" s="528"/>
      <c r="AU38" s="528"/>
      <c r="AV38" s="528"/>
      <c r="AW38" s="528"/>
      <c r="AX38" s="528"/>
      <c r="AY38" s="528"/>
      <c r="AZ38" s="528"/>
      <c r="BA38" s="528"/>
      <c r="BB38" s="529"/>
      <c r="BC38" s="530" t="s">
        <v>77</v>
      </c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2"/>
      <c r="BQ38" s="530" t="s">
        <v>77</v>
      </c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2"/>
      <c r="CH38" s="535">
        <v>0.42499999999999999</v>
      </c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7"/>
    </row>
    <row r="39" spans="1:102" s="65" customFormat="1" x14ac:dyDescent="0.2"/>
    <row r="40" spans="1:102" s="20" customFormat="1" ht="15.75" x14ac:dyDescent="0.25">
      <c r="A40" s="335" t="s">
        <v>18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 t="s">
        <v>19</v>
      </c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</row>
    <row r="41" spans="1:102" s="22" customFormat="1" x14ac:dyDescent="0.25">
      <c r="A41" s="336" t="s">
        <v>20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 t="s">
        <v>21</v>
      </c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 t="s">
        <v>34</v>
      </c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</row>
    <row r="42" spans="1:102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</sheetData>
  <mergeCells count="131">
    <mergeCell ref="A2:CX2"/>
    <mergeCell ref="I4:DD4"/>
    <mergeCell ref="I5:CP5"/>
    <mergeCell ref="AG7:BB7"/>
    <mergeCell ref="AG8:AQ8"/>
    <mergeCell ref="AR8:BB8"/>
    <mergeCell ref="CH7:CX8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CH14:CX14"/>
    <mergeCell ref="CH15:CX15"/>
    <mergeCell ref="CH16:CX16"/>
    <mergeCell ref="CH17:CX17"/>
    <mergeCell ref="CH18:CX18"/>
    <mergeCell ref="CH19:CX19"/>
    <mergeCell ref="CH20:CX20"/>
    <mergeCell ref="CH21:CX21"/>
    <mergeCell ref="CH22:CX22"/>
    <mergeCell ref="B23:AF23"/>
    <mergeCell ref="AG23:AQ23"/>
    <mergeCell ref="AR23:BB23"/>
    <mergeCell ref="BC23:BP23"/>
    <mergeCell ref="BQ23:CG23"/>
    <mergeCell ref="CH23:CX23"/>
    <mergeCell ref="CH24:CX24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CH28:CX28"/>
    <mergeCell ref="CH29:CX29"/>
    <mergeCell ref="CH30:CX30"/>
    <mergeCell ref="CH31:CX31"/>
    <mergeCell ref="CH32:CX32"/>
    <mergeCell ref="CH33:CX33"/>
    <mergeCell ref="B34:AF34"/>
    <mergeCell ref="AG34:AQ34"/>
    <mergeCell ref="AR34:BB34"/>
    <mergeCell ref="BC34:BP34"/>
    <mergeCell ref="BQ34:CG34"/>
    <mergeCell ref="CH34:CX34"/>
    <mergeCell ref="CH35:CX35"/>
    <mergeCell ref="CH36:CX36"/>
    <mergeCell ref="CH37:CX37"/>
    <mergeCell ref="B38:AF38"/>
    <mergeCell ref="AG38:AQ38"/>
    <mergeCell ref="AR38:BB38"/>
    <mergeCell ref="BC38:BP38"/>
    <mergeCell ref="BQ38:CG38"/>
    <mergeCell ref="CH38:CX38"/>
    <mergeCell ref="AG35:AQ37"/>
    <mergeCell ref="A40:AJ40"/>
    <mergeCell ref="AK40:BT40"/>
    <mergeCell ref="BU40:CV40"/>
    <mergeCell ref="A41:AK41"/>
    <mergeCell ref="AL41:BV41"/>
    <mergeCell ref="BW41:CX41"/>
    <mergeCell ref="B28:AF30"/>
    <mergeCell ref="AG28:AQ30"/>
    <mergeCell ref="AR28:BB30"/>
    <mergeCell ref="BC28:BP30"/>
    <mergeCell ref="BQ28:CG30"/>
    <mergeCell ref="AG31:AQ33"/>
    <mergeCell ref="AR31:BB33"/>
    <mergeCell ref="BC31:BP33"/>
    <mergeCell ref="BQ31:CG33"/>
    <mergeCell ref="B14:AF16"/>
    <mergeCell ref="AG14:AQ16"/>
    <mergeCell ref="AR14:BB16"/>
    <mergeCell ref="BC14:BP16"/>
    <mergeCell ref="BQ14:CG16"/>
    <mergeCell ref="A7:AF8"/>
    <mergeCell ref="BC7:BP8"/>
    <mergeCell ref="BQ7:CG8"/>
    <mergeCell ref="B13:AF13"/>
    <mergeCell ref="AG13:AQ13"/>
    <mergeCell ref="B17:AF19"/>
    <mergeCell ref="AG17:AQ19"/>
    <mergeCell ref="AR17:BB19"/>
    <mergeCell ref="BC17:BP19"/>
    <mergeCell ref="BQ17:CG19"/>
    <mergeCell ref="B20:AF22"/>
    <mergeCell ref="AG20:AQ22"/>
    <mergeCell ref="AR20:BB22"/>
    <mergeCell ref="BC20:BP22"/>
    <mergeCell ref="BQ20:CG22"/>
    <mergeCell ref="AR35:BB37"/>
    <mergeCell ref="B35:AF37"/>
    <mergeCell ref="B31:AF33"/>
    <mergeCell ref="BC35:BP37"/>
    <mergeCell ref="BQ35:CG37"/>
    <mergeCell ref="B24:AF25"/>
    <mergeCell ref="AG24:AQ25"/>
    <mergeCell ref="AR24:BB25"/>
    <mergeCell ref="BC24:BP25"/>
    <mergeCell ref="BQ24:CG25"/>
  </mergeCells>
  <pageMargins left="0.71" right="0" top="0" bottom="0" header="0.31" footer="0.31"/>
  <pageSetup paperSize="9" scale="91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DD54"/>
  <sheetViews>
    <sheetView view="pageBreakPreview" zoomScaleNormal="100" zoomScaleSheetLayoutView="100" workbookViewId="0">
      <selection activeCell="CH48" sqref="CH48:CX48"/>
    </sheetView>
  </sheetViews>
  <sheetFormatPr defaultColWidth="0.85546875" defaultRowHeight="12.75" x14ac:dyDescent="0.2"/>
  <cols>
    <col min="1" max="23" width="0.85546875" style="29"/>
    <col min="24" max="24" width="8.140625" style="29" customWidth="1"/>
    <col min="25" max="16384" width="0.85546875" style="29"/>
  </cols>
  <sheetData>
    <row r="2" spans="1:108" ht="32.25" customHeight="1" x14ac:dyDescent="0.25">
      <c r="A2" s="544" t="s">
        <v>159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  <c r="CN2" s="544"/>
      <c r="CO2" s="544"/>
      <c r="CP2" s="544"/>
      <c r="CQ2" s="544"/>
      <c r="CR2" s="544"/>
      <c r="CS2" s="544"/>
      <c r="CT2" s="544"/>
      <c r="CU2" s="544"/>
      <c r="CV2" s="544"/>
      <c r="CW2" s="544"/>
      <c r="CX2" s="544"/>
    </row>
    <row r="4" spans="1:108" ht="15.75" x14ac:dyDescent="0.25">
      <c r="I4" s="328" t="s">
        <v>1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</row>
    <row r="5" spans="1:108" x14ac:dyDescent="0.2">
      <c r="I5" s="545" t="s">
        <v>138</v>
      </c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22"/>
      <c r="CR5" s="22"/>
      <c r="CS5" s="22"/>
      <c r="CT5" s="22"/>
      <c r="CU5" s="22"/>
      <c r="CV5" s="22"/>
      <c r="CW5" s="22"/>
      <c r="CX5" s="22"/>
    </row>
    <row r="7" spans="1:108" s="22" customFormat="1" x14ac:dyDescent="0.25">
      <c r="A7" s="553" t="s">
        <v>160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 t="s">
        <v>96</v>
      </c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4" t="s">
        <v>140</v>
      </c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 t="s">
        <v>141</v>
      </c>
      <c r="BR7" s="554"/>
      <c r="BS7" s="554"/>
      <c r="BT7" s="554"/>
      <c r="BU7" s="554"/>
      <c r="BV7" s="554"/>
      <c r="BW7" s="554"/>
      <c r="BX7" s="554"/>
      <c r="BY7" s="554"/>
      <c r="BZ7" s="554"/>
      <c r="CA7" s="554"/>
      <c r="CB7" s="554"/>
      <c r="CC7" s="554"/>
      <c r="CD7" s="554"/>
      <c r="CE7" s="554"/>
      <c r="CF7" s="554"/>
      <c r="CG7" s="554"/>
      <c r="CH7" s="554" t="s">
        <v>142</v>
      </c>
      <c r="CI7" s="554"/>
      <c r="CJ7" s="554"/>
      <c r="CK7" s="554"/>
      <c r="CL7" s="554"/>
      <c r="CM7" s="554"/>
      <c r="CN7" s="554"/>
      <c r="CO7" s="554"/>
      <c r="CP7" s="554"/>
      <c r="CQ7" s="554"/>
      <c r="CR7" s="554"/>
      <c r="CS7" s="554"/>
      <c r="CT7" s="554"/>
      <c r="CU7" s="554"/>
      <c r="CV7" s="554"/>
      <c r="CW7" s="554"/>
      <c r="CX7" s="554"/>
    </row>
    <row r="8" spans="1:108" s="22" customFormat="1" ht="24.75" customHeight="1" x14ac:dyDescent="0.25">
      <c r="A8" s="553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 t="s">
        <v>143</v>
      </c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 t="s">
        <v>101</v>
      </c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</row>
    <row r="9" spans="1:108" s="26" customFormat="1" x14ac:dyDescent="0.25">
      <c r="A9" s="555">
        <v>1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>
        <v>2</v>
      </c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>
        <v>3</v>
      </c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>
        <v>4</v>
      </c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>
        <v>5</v>
      </c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>
        <v>6</v>
      </c>
      <c r="CI9" s="555"/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  <c r="CU9" s="555"/>
      <c r="CV9" s="555"/>
      <c r="CW9" s="555"/>
      <c r="CX9" s="555"/>
    </row>
    <row r="10" spans="1:108" s="26" customFormat="1" ht="15" hidden="1" customHeight="1" x14ac:dyDescent="0.25">
      <c r="A10" s="60"/>
      <c r="B10" s="552" t="s">
        <v>161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49">
        <v>1</v>
      </c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>
        <v>1</v>
      </c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50">
        <f>AG10/AR10</f>
        <v>1</v>
      </c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1" t="s">
        <v>105</v>
      </c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</row>
    <row r="11" spans="1:108" s="26" customFormat="1" hidden="1" x14ac:dyDescent="0.25">
      <c r="A11" s="60"/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</row>
    <row r="12" spans="1:108" s="64" customFormat="1" ht="79.5" customHeight="1" x14ac:dyDescent="0.25">
      <c r="A12" s="66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>
        <v>2</v>
      </c>
      <c r="CI12" s="551"/>
      <c r="CJ12" s="551"/>
      <c r="CK12" s="551"/>
      <c r="CL12" s="551"/>
      <c r="CM12" s="551"/>
      <c r="CN12" s="551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</row>
    <row r="13" spans="1:108" s="64" customFormat="1" ht="27" customHeight="1" x14ac:dyDescent="0.25">
      <c r="A13" s="67"/>
      <c r="B13" s="552" t="s">
        <v>162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49" t="s">
        <v>77</v>
      </c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 t="s">
        <v>77</v>
      </c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51" t="s">
        <v>77</v>
      </c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 t="s">
        <v>77</v>
      </c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  <c r="CE13" s="551"/>
      <c r="CF13" s="551"/>
      <c r="CG13" s="551"/>
      <c r="CH13" s="551">
        <v>2</v>
      </c>
      <c r="CI13" s="551"/>
      <c r="CJ13" s="551"/>
      <c r="CK13" s="551"/>
      <c r="CL13" s="551"/>
      <c r="CM13" s="551"/>
      <c r="CN13" s="551"/>
      <c r="CO13" s="551"/>
      <c r="CP13" s="551"/>
      <c r="CQ13" s="551"/>
      <c r="CR13" s="551"/>
      <c r="CS13" s="551"/>
      <c r="CT13" s="551"/>
      <c r="CU13" s="551"/>
      <c r="CV13" s="551"/>
      <c r="CW13" s="551"/>
      <c r="CX13" s="551"/>
    </row>
    <row r="14" spans="1:108" s="64" customFormat="1" x14ac:dyDescent="0.25">
      <c r="A14" s="66"/>
      <c r="B14" s="552" t="s">
        <v>115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1"/>
      <c r="CI14" s="551"/>
      <c r="CJ14" s="551"/>
      <c r="CK14" s="551"/>
      <c r="CL14" s="551"/>
      <c r="CM14" s="551"/>
      <c r="CN14" s="551"/>
      <c r="CO14" s="551"/>
      <c r="CP14" s="551"/>
      <c r="CQ14" s="551"/>
      <c r="CR14" s="551"/>
      <c r="CS14" s="551"/>
      <c r="CT14" s="551"/>
      <c r="CU14" s="551"/>
      <c r="CV14" s="551"/>
      <c r="CW14" s="551"/>
      <c r="CX14" s="551"/>
    </row>
    <row r="15" spans="1:108" s="64" customFormat="1" ht="15" hidden="1" customHeight="1" x14ac:dyDescent="0.25">
      <c r="A15" s="66"/>
      <c r="B15" s="552" t="s">
        <v>163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49">
        <v>0</v>
      </c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>
        <v>0</v>
      </c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50">
        <v>1</v>
      </c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1" t="s">
        <v>126</v>
      </c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</row>
    <row r="16" spans="1:108" s="64" customFormat="1" ht="92.25" customHeight="1" x14ac:dyDescent="0.25">
      <c r="A16" s="66"/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1">
        <v>2</v>
      </c>
      <c r="CI16" s="551"/>
      <c r="CJ16" s="551"/>
      <c r="CK16" s="551"/>
      <c r="CL16" s="551"/>
      <c r="CM16" s="551"/>
      <c r="CN16" s="551"/>
      <c r="CO16" s="551"/>
      <c r="CP16" s="551"/>
      <c r="CQ16" s="551"/>
      <c r="CR16" s="551"/>
      <c r="CS16" s="551"/>
      <c r="CT16" s="551"/>
      <c r="CU16" s="551"/>
      <c r="CV16" s="551"/>
      <c r="CW16" s="551"/>
      <c r="CX16" s="551"/>
    </row>
    <row r="17" spans="1:102" s="64" customFormat="1" ht="0.75" customHeight="1" x14ac:dyDescent="0.25">
      <c r="A17" s="66"/>
      <c r="B17" s="552" t="s">
        <v>164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49">
        <v>0</v>
      </c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>
        <v>0</v>
      </c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50">
        <v>1</v>
      </c>
      <c r="BD17" s="550"/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1" t="s">
        <v>105</v>
      </c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</row>
    <row r="18" spans="1:102" s="64" customFormat="1" ht="93" customHeight="1" x14ac:dyDescent="0.25">
      <c r="A18" s="66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1">
        <v>2</v>
      </c>
      <c r="CI18" s="551"/>
      <c r="CJ18" s="551"/>
      <c r="CK18" s="551"/>
      <c r="CL18" s="551"/>
      <c r="CM18" s="551"/>
      <c r="CN18" s="551"/>
      <c r="CO18" s="551"/>
      <c r="CP18" s="551"/>
      <c r="CQ18" s="551"/>
      <c r="CR18" s="551"/>
      <c r="CS18" s="551"/>
      <c r="CT18" s="551"/>
      <c r="CU18" s="551"/>
      <c r="CV18" s="551"/>
      <c r="CW18" s="551"/>
      <c r="CX18" s="551"/>
    </row>
    <row r="19" spans="1:102" s="64" customFormat="1" ht="0.75" hidden="1" customHeight="1" x14ac:dyDescent="0.25">
      <c r="A19" s="66"/>
      <c r="B19" s="552" t="s">
        <v>165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49">
        <v>0</v>
      </c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>
        <v>0</v>
      </c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50">
        <v>1</v>
      </c>
      <c r="BD19" s="550"/>
      <c r="BE19" s="550"/>
      <c r="BF19" s="550"/>
      <c r="BG19" s="550"/>
      <c r="BH19" s="550"/>
      <c r="BI19" s="550"/>
      <c r="BJ19" s="550"/>
      <c r="BK19" s="550"/>
      <c r="BL19" s="550"/>
      <c r="BM19" s="550"/>
      <c r="BN19" s="550"/>
      <c r="BO19" s="550"/>
      <c r="BP19" s="550"/>
      <c r="BQ19" s="551" t="s">
        <v>126</v>
      </c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  <c r="CE19" s="551"/>
      <c r="CF19" s="551"/>
      <c r="CG19" s="551"/>
      <c r="CH19" s="551"/>
      <c r="CI19" s="551"/>
      <c r="CJ19" s="551"/>
      <c r="CK19" s="551"/>
      <c r="CL19" s="551"/>
      <c r="CM19" s="551"/>
      <c r="CN19" s="551"/>
      <c r="CO19" s="551"/>
      <c r="CP19" s="551"/>
      <c r="CQ19" s="551"/>
      <c r="CR19" s="551"/>
      <c r="CS19" s="551"/>
      <c r="CT19" s="551"/>
      <c r="CU19" s="551"/>
      <c r="CV19" s="551"/>
      <c r="CW19" s="551"/>
      <c r="CX19" s="551"/>
    </row>
    <row r="20" spans="1:102" s="64" customFormat="1" ht="142.5" customHeight="1" x14ac:dyDescent="0.25">
      <c r="A20" s="66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50"/>
      <c r="BD20" s="550"/>
      <c r="BE20" s="550"/>
      <c r="BF20" s="550"/>
      <c r="BG20" s="550"/>
      <c r="BH20" s="550"/>
      <c r="BI20" s="550"/>
      <c r="BJ20" s="550"/>
      <c r="BK20" s="550"/>
      <c r="BL20" s="550"/>
      <c r="BM20" s="550"/>
      <c r="BN20" s="550"/>
      <c r="BO20" s="550"/>
      <c r="BP20" s="550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  <c r="CE20" s="551"/>
      <c r="CF20" s="551"/>
      <c r="CG20" s="551"/>
      <c r="CH20" s="551">
        <v>2</v>
      </c>
      <c r="CI20" s="551"/>
      <c r="CJ20" s="551"/>
      <c r="CK20" s="551"/>
      <c r="CL20" s="551"/>
      <c r="CM20" s="551"/>
      <c r="CN20" s="551"/>
      <c r="CO20" s="551"/>
      <c r="CP20" s="551"/>
      <c r="CQ20" s="551"/>
      <c r="CR20" s="551"/>
      <c r="CS20" s="551"/>
      <c r="CT20" s="551"/>
      <c r="CU20" s="551"/>
      <c r="CV20" s="551"/>
      <c r="CW20" s="551"/>
      <c r="CX20" s="551"/>
    </row>
    <row r="21" spans="1:102" s="64" customFormat="1" ht="0.75" customHeight="1" x14ac:dyDescent="0.25">
      <c r="A21" s="66"/>
      <c r="B21" s="552" t="s">
        <v>166</v>
      </c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49">
        <v>0</v>
      </c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>
        <v>0</v>
      </c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50">
        <v>1</v>
      </c>
      <c r="BD21" s="550"/>
      <c r="BE21" s="550"/>
      <c r="BF21" s="550"/>
      <c r="BG21" s="550"/>
      <c r="BH21" s="550"/>
      <c r="BI21" s="550"/>
      <c r="BJ21" s="550"/>
      <c r="BK21" s="550"/>
      <c r="BL21" s="550"/>
      <c r="BM21" s="550"/>
      <c r="BN21" s="550"/>
      <c r="BO21" s="550"/>
      <c r="BP21" s="550"/>
      <c r="BQ21" s="551" t="s">
        <v>126</v>
      </c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  <c r="CE21" s="551"/>
      <c r="CF21" s="551"/>
      <c r="CG21" s="551"/>
      <c r="CH21" s="551"/>
      <c r="CI21" s="551"/>
      <c r="CJ21" s="551"/>
      <c r="CK21" s="551"/>
      <c r="CL21" s="551"/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1"/>
      <c r="CX21" s="551"/>
    </row>
    <row r="22" spans="1:102" s="64" customFormat="1" ht="114" customHeight="1" x14ac:dyDescent="0.25">
      <c r="A22" s="66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50"/>
      <c r="BD22" s="550"/>
      <c r="BE22" s="550"/>
      <c r="BF22" s="550"/>
      <c r="BG22" s="550"/>
      <c r="BH22" s="550"/>
      <c r="BI22" s="550"/>
      <c r="BJ22" s="550"/>
      <c r="BK22" s="550"/>
      <c r="BL22" s="550"/>
      <c r="BM22" s="550"/>
      <c r="BN22" s="550"/>
      <c r="BO22" s="550"/>
      <c r="BP22" s="550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>
        <v>2</v>
      </c>
      <c r="CI22" s="551"/>
      <c r="CJ22" s="551"/>
      <c r="CK22" s="551"/>
      <c r="CL22" s="551"/>
      <c r="CM22" s="551"/>
      <c r="CN22" s="551"/>
      <c r="CO22" s="551"/>
      <c r="CP22" s="551"/>
      <c r="CQ22" s="551"/>
      <c r="CR22" s="551"/>
      <c r="CS22" s="551"/>
      <c r="CT22" s="551"/>
      <c r="CU22" s="551"/>
      <c r="CV22" s="551"/>
      <c r="CW22" s="551"/>
      <c r="CX22" s="551"/>
    </row>
    <row r="23" spans="1:102" s="64" customFormat="1" ht="42" hidden="1" customHeight="1" x14ac:dyDescent="0.25">
      <c r="A23" s="66"/>
      <c r="B23" s="552" t="s">
        <v>167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49">
        <v>0</v>
      </c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>
        <v>0</v>
      </c>
      <c r="AS23" s="549"/>
      <c r="AT23" s="549"/>
      <c r="AU23" s="549"/>
      <c r="AV23" s="549"/>
      <c r="AW23" s="549"/>
      <c r="AX23" s="549"/>
      <c r="AY23" s="549"/>
      <c r="AZ23" s="549"/>
      <c r="BA23" s="549"/>
      <c r="BB23" s="549"/>
      <c r="BC23" s="550">
        <v>1</v>
      </c>
      <c r="BD23" s="550"/>
      <c r="BE23" s="550"/>
      <c r="BF23" s="550"/>
      <c r="BG23" s="550"/>
      <c r="BH23" s="550"/>
      <c r="BI23" s="550"/>
      <c r="BJ23" s="550"/>
      <c r="BK23" s="550"/>
      <c r="BL23" s="550"/>
      <c r="BM23" s="550"/>
      <c r="BN23" s="550"/>
      <c r="BO23" s="550"/>
      <c r="BP23" s="550"/>
      <c r="BQ23" s="551" t="s">
        <v>105</v>
      </c>
      <c r="BR23" s="551"/>
      <c r="BS23" s="551"/>
      <c r="BT23" s="551"/>
      <c r="BU23" s="551"/>
      <c r="BV23" s="551"/>
      <c r="BW23" s="551"/>
      <c r="BX23" s="551"/>
      <c r="BY23" s="551"/>
      <c r="BZ23" s="551"/>
      <c r="CA23" s="551"/>
      <c r="CB23" s="551"/>
      <c r="CC23" s="551"/>
      <c r="CD23" s="551"/>
      <c r="CE23" s="551"/>
      <c r="CF23" s="551"/>
      <c r="CG23" s="551"/>
      <c r="CH23" s="551"/>
      <c r="CI23" s="551"/>
      <c r="CJ23" s="551"/>
      <c r="CK23" s="551"/>
      <c r="CL23" s="551"/>
      <c r="CM23" s="551"/>
      <c r="CN23" s="551"/>
      <c r="CO23" s="551"/>
      <c r="CP23" s="551"/>
      <c r="CQ23" s="551"/>
      <c r="CR23" s="551"/>
      <c r="CS23" s="551"/>
      <c r="CT23" s="551"/>
      <c r="CU23" s="551"/>
      <c r="CV23" s="551"/>
      <c r="CW23" s="551"/>
      <c r="CX23" s="551"/>
    </row>
    <row r="24" spans="1:102" s="64" customFormat="1" ht="83.25" customHeight="1" x14ac:dyDescent="0.25">
      <c r="A24" s="66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50"/>
      <c r="BD24" s="550"/>
      <c r="BE24" s="550"/>
      <c r="BF24" s="550"/>
      <c r="BG24" s="550"/>
      <c r="BH24" s="550"/>
      <c r="BI24" s="550"/>
      <c r="BJ24" s="550"/>
      <c r="BK24" s="550"/>
      <c r="BL24" s="550"/>
      <c r="BM24" s="550"/>
      <c r="BN24" s="550"/>
      <c r="BO24" s="550"/>
      <c r="BP24" s="550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>
        <v>2</v>
      </c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  <c r="CV24" s="551"/>
      <c r="CW24" s="551"/>
      <c r="CX24" s="551"/>
    </row>
    <row r="25" spans="1:102" s="64" customFormat="1" ht="30" hidden="1" customHeight="1" x14ac:dyDescent="0.25">
      <c r="A25" s="66"/>
      <c r="B25" s="552" t="s">
        <v>168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49">
        <v>1</v>
      </c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9">
        <v>1</v>
      </c>
      <c r="AS25" s="549"/>
      <c r="AT25" s="549"/>
      <c r="AU25" s="549"/>
      <c r="AV25" s="549"/>
      <c r="AW25" s="549"/>
      <c r="AX25" s="549"/>
      <c r="AY25" s="549"/>
      <c r="AZ25" s="549"/>
      <c r="BA25" s="549"/>
      <c r="BB25" s="549"/>
      <c r="BC25" s="550">
        <v>1</v>
      </c>
      <c r="BD25" s="550"/>
      <c r="BE25" s="550"/>
      <c r="BF25" s="550"/>
      <c r="BG25" s="550"/>
      <c r="BH25" s="550"/>
      <c r="BI25" s="550"/>
      <c r="BJ25" s="550"/>
      <c r="BK25" s="550"/>
      <c r="BL25" s="550"/>
      <c r="BM25" s="550"/>
      <c r="BN25" s="550"/>
      <c r="BO25" s="550"/>
      <c r="BP25" s="550"/>
      <c r="BQ25" s="551" t="s">
        <v>105</v>
      </c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  <c r="CV25" s="551"/>
      <c r="CW25" s="551"/>
      <c r="CX25" s="551"/>
    </row>
    <row r="26" spans="1:102" s="64" customFormat="1" ht="56.25" customHeight="1" x14ac:dyDescent="0.25">
      <c r="A26" s="66"/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50"/>
      <c r="BD26" s="550"/>
      <c r="BE26" s="550"/>
      <c r="BF26" s="550"/>
      <c r="BG26" s="550"/>
      <c r="BH26" s="550"/>
      <c r="BI26" s="550"/>
      <c r="BJ26" s="550"/>
      <c r="BK26" s="550"/>
      <c r="BL26" s="550"/>
      <c r="BM26" s="550"/>
      <c r="BN26" s="550"/>
      <c r="BO26" s="550"/>
      <c r="BP26" s="550"/>
      <c r="BQ26" s="551"/>
      <c r="BR26" s="551"/>
      <c r="BS26" s="551"/>
      <c r="BT26" s="551"/>
      <c r="BU26" s="551"/>
      <c r="BV26" s="551"/>
      <c r="BW26" s="551"/>
      <c r="BX26" s="551"/>
      <c r="BY26" s="551"/>
      <c r="BZ26" s="551"/>
      <c r="CA26" s="551"/>
      <c r="CB26" s="551"/>
      <c r="CC26" s="551"/>
      <c r="CD26" s="551"/>
      <c r="CE26" s="551"/>
      <c r="CF26" s="551"/>
      <c r="CG26" s="551"/>
      <c r="CH26" s="551">
        <v>2</v>
      </c>
      <c r="CI26" s="551"/>
      <c r="CJ26" s="551"/>
      <c r="CK26" s="551"/>
      <c r="CL26" s="551"/>
      <c r="CM26" s="551"/>
      <c r="CN26" s="551"/>
      <c r="CO26" s="551"/>
      <c r="CP26" s="551"/>
      <c r="CQ26" s="551"/>
      <c r="CR26" s="551"/>
      <c r="CS26" s="551"/>
      <c r="CT26" s="551"/>
      <c r="CU26" s="551"/>
      <c r="CV26" s="551"/>
      <c r="CW26" s="551"/>
      <c r="CX26" s="551"/>
    </row>
    <row r="27" spans="1:102" s="64" customFormat="1" ht="28.5" customHeight="1" x14ac:dyDescent="0.25">
      <c r="A27" s="66"/>
      <c r="B27" s="552" t="s">
        <v>169</v>
      </c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49" t="s">
        <v>77</v>
      </c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 t="s">
        <v>77</v>
      </c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51" t="s">
        <v>77</v>
      </c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 t="s">
        <v>77</v>
      </c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  <c r="CE27" s="551"/>
      <c r="CF27" s="551"/>
      <c r="CG27" s="551"/>
      <c r="CH27" s="551">
        <v>1</v>
      </c>
      <c r="CI27" s="551"/>
      <c r="CJ27" s="551"/>
      <c r="CK27" s="551"/>
      <c r="CL27" s="551"/>
      <c r="CM27" s="551"/>
      <c r="CN27" s="551"/>
      <c r="CO27" s="551"/>
      <c r="CP27" s="551"/>
      <c r="CQ27" s="551"/>
      <c r="CR27" s="551"/>
      <c r="CS27" s="551"/>
      <c r="CT27" s="551"/>
      <c r="CU27" s="551"/>
      <c r="CV27" s="551"/>
      <c r="CW27" s="551"/>
      <c r="CX27" s="551"/>
    </row>
    <row r="28" spans="1:102" s="64" customFormat="1" ht="12" customHeight="1" x14ac:dyDescent="0.25">
      <c r="A28" s="66"/>
      <c r="B28" s="552" t="s">
        <v>115</v>
      </c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  <c r="CE28" s="551"/>
      <c r="CF28" s="551"/>
      <c r="CG28" s="551"/>
      <c r="CH28" s="551"/>
      <c r="CI28" s="551"/>
      <c r="CJ28" s="551"/>
      <c r="CK28" s="551"/>
      <c r="CL28" s="551"/>
      <c r="CM28" s="551"/>
      <c r="CN28" s="551"/>
      <c r="CO28" s="551"/>
      <c r="CP28" s="551"/>
      <c r="CQ28" s="551"/>
      <c r="CR28" s="551"/>
      <c r="CS28" s="551"/>
      <c r="CT28" s="551"/>
      <c r="CU28" s="551"/>
      <c r="CV28" s="551"/>
      <c r="CW28" s="551"/>
      <c r="CX28" s="551"/>
    </row>
    <row r="29" spans="1:102" s="64" customFormat="1" ht="15" hidden="1" customHeight="1" x14ac:dyDescent="0.25">
      <c r="A29" s="66"/>
      <c r="B29" s="552" t="s">
        <v>170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49">
        <v>1</v>
      </c>
      <c r="AH29" s="549"/>
      <c r="AI29" s="549"/>
      <c r="AJ29" s="549"/>
      <c r="AK29" s="549"/>
      <c r="AL29" s="549"/>
      <c r="AM29" s="549"/>
      <c r="AN29" s="549"/>
      <c r="AO29" s="549"/>
      <c r="AP29" s="549"/>
      <c r="AQ29" s="549"/>
      <c r="AR29" s="549">
        <v>1</v>
      </c>
      <c r="AS29" s="549"/>
      <c r="AT29" s="549"/>
      <c r="AU29" s="549"/>
      <c r="AV29" s="549"/>
      <c r="AW29" s="549"/>
      <c r="AX29" s="549"/>
      <c r="AY29" s="549"/>
      <c r="AZ29" s="549"/>
      <c r="BA29" s="549"/>
      <c r="BB29" s="549"/>
      <c r="BC29" s="550">
        <v>1</v>
      </c>
      <c r="BD29" s="550"/>
      <c r="BE29" s="550"/>
      <c r="BF29" s="550"/>
      <c r="BG29" s="550"/>
      <c r="BH29" s="550"/>
      <c r="BI29" s="550"/>
      <c r="BJ29" s="550"/>
      <c r="BK29" s="550"/>
      <c r="BL29" s="550"/>
      <c r="BM29" s="550"/>
      <c r="BN29" s="550"/>
      <c r="BO29" s="550"/>
      <c r="BP29" s="550"/>
      <c r="BQ29" s="551" t="s">
        <v>126</v>
      </c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  <c r="CE29" s="551"/>
      <c r="CF29" s="551"/>
      <c r="CG29" s="551"/>
      <c r="CH29" s="551"/>
      <c r="CI29" s="551"/>
      <c r="CJ29" s="551"/>
      <c r="CK29" s="551"/>
      <c r="CL29" s="551"/>
      <c r="CM29" s="551"/>
      <c r="CN29" s="551"/>
      <c r="CO29" s="551"/>
      <c r="CP29" s="551"/>
      <c r="CQ29" s="551"/>
      <c r="CR29" s="551"/>
      <c r="CS29" s="551"/>
      <c r="CT29" s="551"/>
      <c r="CU29" s="551"/>
      <c r="CV29" s="551"/>
      <c r="CW29" s="551"/>
      <c r="CX29" s="551"/>
    </row>
    <row r="30" spans="1:102" s="64" customFormat="1" ht="42.75" customHeight="1" x14ac:dyDescent="0.25">
      <c r="A30" s="66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50"/>
      <c r="BD30" s="550"/>
      <c r="BE30" s="550"/>
      <c r="BF30" s="550"/>
      <c r="BG30" s="550"/>
      <c r="BH30" s="550"/>
      <c r="BI30" s="550"/>
      <c r="BJ30" s="550"/>
      <c r="BK30" s="550"/>
      <c r="BL30" s="550"/>
      <c r="BM30" s="550"/>
      <c r="BN30" s="550"/>
      <c r="BO30" s="550"/>
      <c r="BP30" s="550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  <c r="CE30" s="551"/>
      <c r="CF30" s="551"/>
      <c r="CG30" s="551"/>
      <c r="CH30" s="551">
        <v>1</v>
      </c>
      <c r="CI30" s="551"/>
      <c r="CJ30" s="551"/>
      <c r="CK30" s="551"/>
      <c r="CL30" s="551"/>
      <c r="CM30" s="551"/>
      <c r="CN30" s="551"/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</row>
    <row r="31" spans="1:102" s="64" customFormat="1" ht="63" customHeight="1" x14ac:dyDescent="0.25">
      <c r="A31" s="66"/>
      <c r="B31" s="552" t="s">
        <v>171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49" t="s">
        <v>77</v>
      </c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49" t="s">
        <v>77</v>
      </c>
      <c r="AS31" s="549"/>
      <c r="AT31" s="549"/>
      <c r="AU31" s="549"/>
      <c r="AV31" s="549"/>
      <c r="AW31" s="549"/>
      <c r="AX31" s="549"/>
      <c r="AY31" s="549"/>
      <c r="AZ31" s="549"/>
      <c r="BA31" s="549"/>
      <c r="BB31" s="549"/>
      <c r="BC31" s="550">
        <v>1</v>
      </c>
      <c r="BD31" s="550"/>
      <c r="BE31" s="550"/>
      <c r="BF31" s="550"/>
      <c r="BG31" s="550"/>
      <c r="BH31" s="550"/>
      <c r="BI31" s="550"/>
      <c r="BJ31" s="550"/>
      <c r="BK31" s="550"/>
      <c r="BL31" s="550"/>
      <c r="BM31" s="550"/>
      <c r="BN31" s="550"/>
      <c r="BO31" s="550"/>
      <c r="BP31" s="550"/>
      <c r="BQ31" s="551" t="s">
        <v>105</v>
      </c>
      <c r="BR31" s="551"/>
      <c r="BS31" s="551"/>
      <c r="BT31" s="551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  <c r="CE31" s="551"/>
      <c r="CF31" s="551"/>
      <c r="CG31" s="551"/>
      <c r="CH31" s="551">
        <v>1</v>
      </c>
      <c r="CI31" s="551"/>
      <c r="CJ31" s="551"/>
      <c r="CK31" s="551"/>
      <c r="CL31" s="551"/>
      <c r="CM31" s="551"/>
      <c r="CN31" s="551"/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</row>
    <row r="32" spans="1:102" s="64" customFormat="1" ht="0.75" customHeight="1" x14ac:dyDescent="0.25">
      <c r="A32" s="66"/>
      <c r="B32" s="552" t="s">
        <v>172</v>
      </c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49">
        <v>100</v>
      </c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>
        <v>100</v>
      </c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50">
        <v>1</v>
      </c>
      <c r="BD32" s="550"/>
      <c r="BE32" s="550"/>
      <c r="BF32" s="550"/>
      <c r="BG32" s="550"/>
      <c r="BH32" s="550"/>
      <c r="BI32" s="550"/>
      <c r="BJ32" s="550"/>
      <c r="BK32" s="550"/>
      <c r="BL32" s="550"/>
      <c r="BM32" s="550"/>
      <c r="BN32" s="550"/>
      <c r="BO32" s="550"/>
      <c r="BP32" s="550"/>
      <c r="BQ32" s="551" t="s">
        <v>77</v>
      </c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551"/>
      <c r="CN32" s="551"/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</row>
    <row r="33" spans="1:102" s="64" customFormat="1" ht="27.75" customHeight="1" x14ac:dyDescent="0.25">
      <c r="A33" s="66"/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AY33" s="549"/>
      <c r="AZ33" s="549"/>
      <c r="BA33" s="549"/>
      <c r="BB33" s="549"/>
      <c r="BC33" s="550"/>
      <c r="BD33" s="550"/>
      <c r="BE33" s="550"/>
      <c r="BF33" s="550"/>
      <c r="BG33" s="550"/>
      <c r="BH33" s="550"/>
      <c r="BI33" s="550"/>
      <c r="BJ33" s="550"/>
      <c r="BK33" s="550"/>
      <c r="BL33" s="550"/>
      <c r="BM33" s="550"/>
      <c r="BN33" s="550"/>
      <c r="BO33" s="550"/>
      <c r="BP33" s="550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  <c r="CE33" s="551"/>
      <c r="CF33" s="551"/>
      <c r="CG33" s="551"/>
      <c r="CH33" s="551">
        <v>1</v>
      </c>
      <c r="CI33" s="551"/>
      <c r="CJ33" s="551"/>
      <c r="CK33" s="551"/>
      <c r="CL33" s="551"/>
      <c r="CM33" s="551"/>
      <c r="CN33" s="551"/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</row>
    <row r="34" spans="1:102" s="64" customFormat="1" ht="0.75" customHeight="1" x14ac:dyDescent="0.25">
      <c r="A34" s="66"/>
      <c r="B34" s="552" t="s">
        <v>173</v>
      </c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49">
        <v>0</v>
      </c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>
        <v>0</v>
      </c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50">
        <v>1</v>
      </c>
      <c r="BD34" s="550"/>
      <c r="BE34" s="550"/>
      <c r="BF34" s="550"/>
      <c r="BG34" s="550"/>
      <c r="BH34" s="550"/>
      <c r="BI34" s="550"/>
      <c r="BJ34" s="550"/>
      <c r="BK34" s="550"/>
      <c r="BL34" s="550"/>
      <c r="BM34" s="550"/>
      <c r="BN34" s="550"/>
      <c r="BO34" s="550"/>
      <c r="BP34" s="550"/>
      <c r="BQ34" s="551" t="s">
        <v>77</v>
      </c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  <c r="CE34" s="551"/>
      <c r="CF34" s="551"/>
      <c r="CG34" s="551"/>
      <c r="CH34" s="551"/>
      <c r="CI34" s="551"/>
      <c r="CJ34" s="551"/>
      <c r="CK34" s="551"/>
      <c r="CL34" s="551"/>
      <c r="CM34" s="551"/>
      <c r="CN34" s="551"/>
      <c r="CO34" s="551"/>
      <c r="CP34" s="551"/>
      <c r="CQ34" s="551"/>
      <c r="CR34" s="551"/>
      <c r="CS34" s="551"/>
      <c r="CT34" s="551"/>
      <c r="CU34" s="551"/>
      <c r="CV34" s="551"/>
      <c r="CW34" s="551"/>
      <c r="CX34" s="551"/>
    </row>
    <row r="35" spans="1:102" s="64" customFormat="1" ht="36.75" customHeight="1" x14ac:dyDescent="0.25">
      <c r="A35" s="66"/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549"/>
      <c r="AR35" s="549"/>
      <c r="AS35" s="549"/>
      <c r="AT35" s="549"/>
      <c r="AU35" s="549"/>
      <c r="AV35" s="549"/>
      <c r="AW35" s="549"/>
      <c r="AX35" s="549"/>
      <c r="AY35" s="549"/>
      <c r="AZ35" s="549"/>
      <c r="BA35" s="549"/>
      <c r="BB35" s="549"/>
      <c r="BC35" s="550"/>
      <c r="BD35" s="550"/>
      <c r="BE35" s="550"/>
      <c r="BF35" s="550"/>
      <c r="BG35" s="550"/>
      <c r="BH35" s="550"/>
      <c r="BI35" s="550"/>
      <c r="BJ35" s="550"/>
      <c r="BK35" s="550"/>
      <c r="BL35" s="550"/>
      <c r="BM35" s="550"/>
      <c r="BN35" s="550"/>
      <c r="BO35" s="550"/>
      <c r="BP35" s="550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>
        <v>1</v>
      </c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</row>
    <row r="36" spans="1:102" s="64" customFormat="1" ht="0.75" customHeight="1" x14ac:dyDescent="0.25">
      <c r="A36" s="66"/>
      <c r="B36" s="552" t="s">
        <v>174</v>
      </c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49">
        <v>0</v>
      </c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>
        <v>0</v>
      </c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50">
        <v>1</v>
      </c>
      <c r="BD36" s="550"/>
      <c r="BE36" s="550"/>
      <c r="BF36" s="550"/>
      <c r="BG36" s="550"/>
      <c r="BH36" s="550"/>
      <c r="BI36" s="550"/>
      <c r="BJ36" s="550"/>
      <c r="BK36" s="550"/>
      <c r="BL36" s="550"/>
      <c r="BM36" s="550"/>
      <c r="BN36" s="550"/>
      <c r="BO36" s="550"/>
      <c r="BP36" s="550"/>
      <c r="BQ36" s="551" t="s">
        <v>77</v>
      </c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  <c r="CE36" s="551"/>
      <c r="CF36" s="551"/>
      <c r="CG36" s="551"/>
      <c r="CH36" s="551"/>
      <c r="CI36" s="551"/>
      <c r="CJ36" s="551"/>
      <c r="CK36" s="551"/>
      <c r="CL36" s="551"/>
      <c r="CM36" s="551"/>
      <c r="CN36" s="551"/>
      <c r="CO36" s="551"/>
      <c r="CP36" s="551"/>
      <c r="CQ36" s="551"/>
      <c r="CR36" s="551"/>
      <c r="CS36" s="551"/>
      <c r="CT36" s="551"/>
      <c r="CU36" s="551"/>
      <c r="CV36" s="551"/>
      <c r="CW36" s="551"/>
      <c r="CX36" s="551"/>
    </row>
    <row r="37" spans="1:102" s="64" customFormat="1" ht="29.25" customHeight="1" x14ac:dyDescent="0.25">
      <c r="A37" s="66"/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49"/>
      <c r="BB37" s="549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1"/>
      <c r="BR37" s="551"/>
      <c r="BS37" s="551"/>
      <c r="BT37" s="551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  <c r="CE37" s="551"/>
      <c r="CF37" s="551"/>
      <c r="CG37" s="551"/>
      <c r="CH37" s="551" t="s">
        <v>77</v>
      </c>
      <c r="CI37" s="551"/>
      <c r="CJ37" s="551"/>
      <c r="CK37" s="551"/>
      <c r="CL37" s="551"/>
      <c r="CM37" s="551"/>
      <c r="CN37" s="551"/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</row>
    <row r="38" spans="1:102" s="64" customFormat="1" ht="39" customHeight="1" x14ac:dyDescent="0.25">
      <c r="A38" s="66"/>
      <c r="B38" s="552" t="s">
        <v>175</v>
      </c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49" t="s">
        <v>147</v>
      </c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 t="s">
        <v>147</v>
      </c>
      <c r="AS38" s="549"/>
      <c r="AT38" s="549"/>
      <c r="AU38" s="549"/>
      <c r="AV38" s="549"/>
      <c r="AW38" s="549"/>
      <c r="AX38" s="549"/>
      <c r="AY38" s="549"/>
      <c r="AZ38" s="549"/>
      <c r="BA38" s="549"/>
      <c r="BB38" s="549"/>
      <c r="BC38" s="550">
        <v>1</v>
      </c>
      <c r="BD38" s="550"/>
      <c r="BE38" s="550"/>
      <c r="BF38" s="550"/>
      <c r="BG38" s="550"/>
      <c r="BH38" s="550"/>
      <c r="BI38" s="550"/>
      <c r="BJ38" s="550"/>
      <c r="BK38" s="550"/>
      <c r="BL38" s="550"/>
      <c r="BM38" s="550"/>
      <c r="BN38" s="550"/>
      <c r="BO38" s="550"/>
      <c r="BP38" s="550"/>
      <c r="BQ38" s="551" t="s">
        <v>126</v>
      </c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>
        <v>2</v>
      </c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</row>
    <row r="39" spans="1:102" s="64" customFormat="1" ht="2.25" hidden="1" customHeight="1" x14ac:dyDescent="0.25">
      <c r="A39" s="66"/>
      <c r="B39" s="552" t="s">
        <v>176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49">
        <v>0</v>
      </c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>
        <v>0</v>
      </c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50">
        <v>1</v>
      </c>
      <c r="BD39" s="550"/>
      <c r="BE39" s="550"/>
      <c r="BF39" s="550"/>
      <c r="BG39" s="550"/>
      <c r="BH39" s="550"/>
      <c r="BI39" s="550"/>
      <c r="BJ39" s="550"/>
      <c r="BK39" s="550"/>
      <c r="BL39" s="550"/>
      <c r="BM39" s="550"/>
      <c r="BN39" s="550"/>
      <c r="BO39" s="550"/>
      <c r="BP39" s="550"/>
      <c r="BQ39" s="551"/>
      <c r="BR39" s="551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  <c r="CE39" s="551"/>
      <c r="CF39" s="551"/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1"/>
      <c r="CS39" s="551"/>
      <c r="CT39" s="551"/>
      <c r="CU39" s="551"/>
      <c r="CV39" s="551"/>
      <c r="CW39" s="551"/>
      <c r="CX39" s="551"/>
    </row>
    <row r="40" spans="1:102" s="64" customFormat="1" ht="18.75" hidden="1" customHeight="1" x14ac:dyDescent="0.25">
      <c r="A40" s="66"/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50"/>
      <c r="BD40" s="550"/>
      <c r="BE40" s="550"/>
      <c r="BF40" s="550"/>
      <c r="BG40" s="550"/>
      <c r="BH40" s="550"/>
      <c r="BI40" s="550"/>
      <c r="BJ40" s="550"/>
      <c r="BK40" s="550"/>
      <c r="BL40" s="550"/>
      <c r="BM40" s="550"/>
      <c r="BN40" s="550"/>
      <c r="BO40" s="550"/>
      <c r="BP40" s="550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  <c r="CE40" s="551"/>
      <c r="CF40" s="551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</row>
    <row r="41" spans="1:102" ht="72" customHeight="1" x14ac:dyDescent="0.2">
      <c r="A41" s="68"/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1"/>
      <c r="BR41" s="551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>
        <v>2</v>
      </c>
      <c r="CI41" s="551"/>
      <c r="CJ41" s="551"/>
      <c r="CK41" s="551"/>
      <c r="CL41" s="551"/>
      <c r="CM41" s="551"/>
      <c r="CN41" s="551"/>
      <c r="CO41" s="551"/>
      <c r="CP41" s="551"/>
      <c r="CQ41" s="551"/>
      <c r="CR41" s="551"/>
      <c r="CS41" s="551"/>
      <c r="CT41" s="551"/>
      <c r="CU41" s="551"/>
      <c r="CV41" s="551"/>
      <c r="CW41" s="551"/>
      <c r="CX41" s="551"/>
    </row>
    <row r="42" spans="1:102" ht="78.75" customHeight="1" x14ac:dyDescent="0.2">
      <c r="A42" s="68"/>
      <c r="B42" s="552" t="s">
        <v>177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49" t="s">
        <v>77</v>
      </c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 t="s">
        <v>77</v>
      </c>
      <c r="AS42" s="549"/>
      <c r="AT42" s="549"/>
      <c r="AU42" s="549"/>
      <c r="AV42" s="549"/>
      <c r="AW42" s="549"/>
      <c r="AX42" s="549"/>
      <c r="AY42" s="549"/>
      <c r="AZ42" s="549"/>
      <c r="BA42" s="549"/>
      <c r="BB42" s="549"/>
      <c r="BC42" s="551" t="s">
        <v>77</v>
      </c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 t="s">
        <v>77</v>
      </c>
      <c r="BR42" s="551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  <c r="CE42" s="551"/>
      <c r="CF42" s="551"/>
      <c r="CG42" s="551"/>
      <c r="CH42" s="551">
        <v>1.5</v>
      </c>
      <c r="CI42" s="551"/>
      <c r="CJ42" s="551"/>
      <c r="CK42" s="551"/>
      <c r="CL42" s="551"/>
      <c r="CM42" s="551"/>
      <c r="CN42" s="551"/>
      <c r="CO42" s="551"/>
      <c r="CP42" s="551"/>
      <c r="CQ42" s="551"/>
      <c r="CR42" s="551"/>
      <c r="CS42" s="551"/>
      <c r="CT42" s="551"/>
      <c r="CU42" s="551"/>
      <c r="CV42" s="551"/>
      <c r="CW42" s="551"/>
      <c r="CX42" s="551"/>
    </row>
    <row r="43" spans="1:102" s="64" customFormat="1" x14ac:dyDescent="0.25">
      <c r="A43" s="66"/>
      <c r="B43" s="552" t="s">
        <v>115</v>
      </c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549"/>
      <c r="AW43" s="549"/>
      <c r="AX43" s="549"/>
      <c r="AY43" s="549"/>
      <c r="AZ43" s="549"/>
      <c r="BA43" s="549"/>
      <c r="BB43" s="549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</row>
    <row r="44" spans="1:102" s="64" customFormat="1" ht="0.75" customHeight="1" x14ac:dyDescent="0.25">
      <c r="A44" s="66"/>
      <c r="B44" s="552" t="s">
        <v>178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49">
        <v>0.5</v>
      </c>
      <c r="AH44" s="549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>
        <v>0.5</v>
      </c>
      <c r="AS44" s="549"/>
      <c r="AT44" s="549"/>
      <c r="AU44" s="549"/>
      <c r="AV44" s="549"/>
      <c r="AW44" s="549"/>
      <c r="AX44" s="549"/>
      <c r="AY44" s="549"/>
      <c r="AZ44" s="549"/>
      <c r="BA44" s="549"/>
      <c r="BB44" s="549"/>
      <c r="BC44" s="550">
        <v>1</v>
      </c>
      <c r="BD44" s="550"/>
      <c r="BE44" s="550"/>
      <c r="BF44" s="550"/>
      <c r="BG44" s="550"/>
      <c r="BH44" s="550"/>
      <c r="BI44" s="550"/>
      <c r="BJ44" s="550"/>
      <c r="BK44" s="550"/>
      <c r="BL44" s="550"/>
      <c r="BM44" s="550"/>
      <c r="BN44" s="550"/>
      <c r="BO44" s="550"/>
      <c r="BP44" s="550"/>
      <c r="BQ44" s="551" t="s">
        <v>126</v>
      </c>
      <c r="BR44" s="551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  <c r="CE44" s="551"/>
      <c r="CF44" s="551"/>
      <c r="CG44" s="551"/>
      <c r="CH44" s="551"/>
      <c r="CI44" s="551"/>
      <c r="CJ44" s="551"/>
      <c r="CK44" s="551"/>
      <c r="CL44" s="551"/>
      <c r="CM44" s="551"/>
      <c r="CN44" s="551"/>
      <c r="CO44" s="551"/>
      <c r="CP44" s="551"/>
      <c r="CQ44" s="551"/>
      <c r="CR44" s="551"/>
      <c r="CS44" s="551"/>
      <c r="CT44" s="551"/>
      <c r="CU44" s="551"/>
      <c r="CV44" s="551"/>
      <c r="CW44" s="551"/>
      <c r="CX44" s="551"/>
    </row>
    <row r="45" spans="1:102" ht="68.25" customHeight="1" x14ac:dyDescent="0.2">
      <c r="A45" s="68"/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50"/>
      <c r="BD45" s="550"/>
      <c r="BE45" s="550"/>
      <c r="BF45" s="550"/>
      <c r="BG45" s="55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1"/>
      <c r="BR45" s="551"/>
      <c r="BS45" s="551"/>
      <c r="BT45" s="551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>
        <v>1</v>
      </c>
      <c r="CI45" s="551"/>
      <c r="CJ45" s="551"/>
      <c r="CK45" s="551"/>
      <c r="CL45" s="551"/>
      <c r="CM45" s="551"/>
      <c r="CN45" s="551"/>
      <c r="CO45" s="551"/>
      <c r="CP45" s="551"/>
      <c r="CQ45" s="551"/>
      <c r="CR45" s="551"/>
      <c r="CS45" s="551"/>
      <c r="CT45" s="551"/>
      <c r="CU45" s="551"/>
      <c r="CV45" s="551"/>
      <c r="CW45" s="551"/>
      <c r="CX45" s="551"/>
    </row>
    <row r="46" spans="1:102" ht="0.75" hidden="1" customHeight="1" x14ac:dyDescent="0.2">
      <c r="A46" s="68"/>
      <c r="B46" s="552" t="s">
        <v>179</v>
      </c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49">
        <v>0</v>
      </c>
      <c r="AH46" s="549"/>
      <c r="AI46" s="549"/>
      <c r="AJ46" s="549"/>
      <c r="AK46" s="549"/>
      <c r="AL46" s="549"/>
      <c r="AM46" s="549"/>
      <c r="AN46" s="549"/>
      <c r="AO46" s="549"/>
      <c r="AP46" s="549"/>
      <c r="AQ46" s="549"/>
      <c r="AR46" s="549">
        <v>0</v>
      </c>
      <c r="AS46" s="549"/>
      <c r="AT46" s="549"/>
      <c r="AU46" s="549"/>
      <c r="AV46" s="549"/>
      <c r="AW46" s="549"/>
      <c r="AX46" s="549"/>
      <c r="AY46" s="549"/>
      <c r="AZ46" s="549"/>
      <c r="BA46" s="549"/>
      <c r="BB46" s="549"/>
      <c r="BC46" s="550">
        <v>1</v>
      </c>
      <c r="BD46" s="550"/>
      <c r="BE46" s="550"/>
      <c r="BF46" s="550"/>
      <c r="BG46" s="550"/>
      <c r="BH46" s="550"/>
      <c r="BI46" s="550"/>
      <c r="BJ46" s="550"/>
      <c r="BK46" s="550"/>
      <c r="BL46" s="550"/>
      <c r="BM46" s="550"/>
      <c r="BN46" s="550"/>
      <c r="BO46" s="550"/>
      <c r="BP46" s="550"/>
      <c r="BQ46" s="551" t="s">
        <v>105</v>
      </c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</row>
    <row r="47" spans="1:102" ht="136.5" customHeight="1" x14ac:dyDescent="0.2">
      <c r="A47" s="68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  <c r="BA47" s="549"/>
      <c r="BB47" s="549"/>
      <c r="BC47" s="550"/>
      <c r="BD47" s="550"/>
      <c r="BE47" s="550"/>
      <c r="BF47" s="550"/>
      <c r="BG47" s="550"/>
      <c r="BH47" s="550"/>
      <c r="BI47" s="550"/>
      <c r="BJ47" s="550"/>
      <c r="BK47" s="550"/>
      <c r="BL47" s="550"/>
      <c r="BM47" s="550"/>
      <c r="BN47" s="550"/>
      <c r="BO47" s="550"/>
      <c r="BP47" s="550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>
        <v>2</v>
      </c>
      <c r="CI47" s="551"/>
      <c r="CJ47" s="551"/>
      <c r="CK47" s="551"/>
      <c r="CL47" s="551"/>
      <c r="CM47" s="551"/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</row>
    <row r="48" spans="1:102" ht="29.25" customHeight="1" x14ac:dyDescent="0.2">
      <c r="A48" s="68"/>
      <c r="B48" s="552" t="s">
        <v>180</v>
      </c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49" t="s">
        <v>77</v>
      </c>
      <c r="AH48" s="549"/>
      <c r="AI48" s="549"/>
      <c r="AJ48" s="549"/>
      <c r="AK48" s="549"/>
      <c r="AL48" s="549"/>
      <c r="AM48" s="549"/>
      <c r="AN48" s="549"/>
      <c r="AO48" s="549"/>
      <c r="AP48" s="549"/>
      <c r="AQ48" s="549"/>
      <c r="AR48" s="549" t="s">
        <v>77</v>
      </c>
      <c r="AS48" s="549"/>
      <c r="AT48" s="549"/>
      <c r="AU48" s="549"/>
      <c r="AV48" s="549"/>
      <c r="AW48" s="549"/>
      <c r="AX48" s="549"/>
      <c r="AY48" s="549"/>
      <c r="AZ48" s="549"/>
      <c r="BA48" s="549"/>
      <c r="BB48" s="549"/>
      <c r="BC48" s="551" t="s">
        <v>77</v>
      </c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 t="s">
        <v>77</v>
      </c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  <c r="CE48" s="551"/>
      <c r="CF48" s="551"/>
      <c r="CG48" s="551"/>
      <c r="CH48" s="558">
        <v>1.75</v>
      </c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</row>
    <row r="49" spans="1:102" s="65" customFormat="1" x14ac:dyDescent="0.2"/>
    <row r="50" spans="1:102" s="20" customFormat="1" ht="15.75" x14ac:dyDescent="0.25">
      <c r="A50" s="335" t="s">
        <v>18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 t="s">
        <v>19</v>
      </c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</row>
    <row r="51" spans="1:102" s="22" customFormat="1" x14ac:dyDescent="0.25">
      <c r="A51" s="336" t="s">
        <v>20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 t="s">
        <v>21</v>
      </c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 t="s">
        <v>34</v>
      </c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</row>
    <row r="52" spans="1:102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102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102" ht="15.75" x14ac:dyDescent="0.2">
      <c r="A54" s="556" t="s">
        <v>181</v>
      </c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7"/>
      <c r="BT54" s="557"/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7"/>
      <c r="CF54" s="557"/>
      <c r="CG54" s="557"/>
      <c r="CH54" s="557"/>
      <c r="CI54" s="557"/>
      <c r="CJ54" s="557"/>
      <c r="CK54" s="557"/>
      <c r="CL54" s="557"/>
      <c r="CM54" s="557"/>
      <c r="CN54" s="557"/>
      <c r="CO54" s="557"/>
      <c r="CP54" s="557"/>
      <c r="CQ54" s="557"/>
      <c r="CR54" s="557"/>
      <c r="CS54" s="557"/>
      <c r="CT54" s="557"/>
      <c r="CU54" s="557"/>
      <c r="CV54" s="557"/>
      <c r="CW54" s="557"/>
      <c r="CX54" s="557"/>
    </row>
  </sheetData>
  <mergeCells count="177">
    <mergeCell ref="BC9:BP9"/>
    <mergeCell ref="BQ9:CG9"/>
    <mergeCell ref="CH9:CX9"/>
    <mergeCell ref="A2:CX2"/>
    <mergeCell ref="I4:DD4"/>
    <mergeCell ref="I5:CP5"/>
    <mergeCell ref="AG7:BB7"/>
    <mergeCell ref="AG8:AQ8"/>
    <mergeCell ref="AR8:BB8"/>
    <mergeCell ref="CH7:CX8"/>
    <mergeCell ref="CH10:CX10"/>
    <mergeCell ref="CH11:CX11"/>
    <mergeCell ref="CH12:CX12"/>
    <mergeCell ref="B13:AF13"/>
    <mergeCell ref="AG13:AQ13"/>
    <mergeCell ref="AR13:BB13"/>
    <mergeCell ref="BC13:BP13"/>
    <mergeCell ref="BQ13:CG13"/>
    <mergeCell ref="CH13:CX13"/>
    <mergeCell ref="AG10:AQ12"/>
    <mergeCell ref="B14:AF14"/>
    <mergeCell ref="AG14:AQ14"/>
    <mergeCell ref="AR14:BB14"/>
    <mergeCell ref="BC14:BP14"/>
    <mergeCell ref="BQ14:CG14"/>
    <mergeCell ref="CH14:CX14"/>
    <mergeCell ref="CH15:CX15"/>
    <mergeCell ref="CH16:CX16"/>
    <mergeCell ref="CH17:CX17"/>
    <mergeCell ref="CH18:CX18"/>
    <mergeCell ref="CH19:CX19"/>
    <mergeCell ref="CH20:CX20"/>
    <mergeCell ref="CH21:CX21"/>
    <mergeCell ref="CH22:CX22"/>
    <mergeCell ref="CH23:CX23"/>
    <mergeCell ref="CH24:CX24"/>
    <mergeCell ref="CH25:CX25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CH29:CX29"/>
    <mergeCell ref="CH30:CX30"/>
    <mergeCell ref="B31:AF31"/>
    <mergeCell ref="AG31:AQ31"/>
    <mergeCell ref="AR31:BB31"/>
    <mergeCell ref="BC31:BP31"/>
    <mergeCell ref="BQ31:CG31"/>
    <mergeCell ref="CH31:CX31"/>
    <mergeCell ref="CH32:CX32"/>
    <mergeCell ref="CH33:CX33"/>
    <mergeCell ref="CH34:CX34"/>
    <mergeCell ref="CH35:CX35"/>
    <mergeCell ref="CH36:CX36"/>
    <mergeCell ref="CH37:CX37"/>
    <mergeCell ref="B38:AF38"/>
    <mergeCell ref="AG38:AQ38"/>
    <mergeCell ref="AR38:BB38"/>
    <mergeCell ref="BC38:BP38"/>
    <mergeCell ref="BQ38:CG38"/>
    <mergeCell ref="CH38:CX38"/>
    <mergeCell ref="CH39:CX39"/>
    <mergeCell ref="CH40:CX40"/>
    <mergeCell ref="CH41:CX41"/>
    <mergeCell ref="B42:AF42"/>
    <mergeCell ref="AG42:AQ42"/>
    <mergeCell ref="AR42:BB42"/>
    <mergeCell ref="BC42:BP42"/>
    <mergeCell ref="BQ42:CG42"/>
    <mergeCell ref="CH42:CX42"/>
    <mergeCell ref="B39:AF41"/>
    <mergeCell ref="BC48:BP48"/>
    <mergeCell ref="BQ48:CG48"/>
    <mergeCell ref="CH48:CX48"/>
    <mergeCell ref="B43:AF43"/>
    <mergeCell ref="AG43:AQ43"/>
    <mergeCell ref="AR43:BB43"/>
    <mergeCell ref="BC43:BP43"/>
    <mergeCell ref="BQ43:CG43"/>
    <mergeCell ref="CH43:CX43"/>
    <mergeCell ref="A51:AK51"/>
    <mergeCell ref="AL51:BV51"/>
    <mergeCell ref="BW51:CX51"/>
    <mergeCell ref="CH44:CX44"/>
    <mergeCell ref="CH45:CX45"/>
    <mergeCell ref="CH46:CX46"/>
    <mergeCell ref="CH47:CX47"/>
    <mergeCell ref="B48:AF48"/>
    <mergeCell ref="AG48:AQ48"/>
    <mergeCell ref="AR48:BB48"/>
    <mergeCell ref="A54:CX54"/>
    <mergeCell ref="BQ44:CG45"/>
    <mergeCell ref="AG46:AQ47"/>
    <mergeCell ref="AR46:BB47"/>
    <mergeCell ref="BC46:BP47"/>
    <mergeCell ref="BQ46:CG47"/>
    <mergeCell ref="B44:AF45"/>
    <mergeCell ref="A50:AJ50"/>
    <mergeCell ref="AK50:BT50"/>
    <mergeCell ref="BU50:CV50"/>
    <mergeCell ref="AR10:BB12"/>
    <mergeCell ref="BC10:BP12"/>
    <mergeCell ref="BQ10:CG12"/>
    <mergeCell ref="A7:AF8"/>
    <mergeCell ref="BC7:BP8"/>
    <mergeCell ref="BQ7:CG8"/>
    <mergeCell ref="B10:AF12"/>
    <mergeCell ref="A9:AF9"/>
    <mergeCell ref="AG9:AQ9"/>
    <mergeCell ref="AR9:BB9"/>
    <mergeCell ref="B19:AF20"/>
    <mergeCell ref="AG19:AQ20"/>
    <mergeCell ref="AR19:BB20"/>
    <mergeCell ref="BC19:BP20"/>
    <mergeCell ref="BQ19:CG20"/>
    <mergeCell ref="B15:AF16"/>
    <mergeCell ref="AG15:AQ16"/>
    <mergeCell ref="AR15:BB16"/>
    <mergeCell ref="BC15:BP16"/>
    <mergeCell ref="BQ15:CG16"/>
    <mergeCell ref="BQ21:CG22"/>
    <mergeCell ref="AG23:AQ24"/>
    <mergeCell ref="AR23:BB24"/>
    <mergeCell ref="BC23:BP24"/>
    <mergeCell ref="BQ23:CG24"/>
    <mergeCell ref="B17:AF18"/>
    <mergeCell ref="AG17:AQ18"/>
    <mergeCell ref="AR17:BB18"/>
    <mergeCell ref="BC17:BP18"/>
    <mergeCell ref="BQ17:CG18"/>
    <mergeCell ref="B25:AF26"/>
    <mergeCell ref="AG25:AQ26"/>
    <mergeCell ref="AR25:BB26"/>
    <mergeCell ref="BC25:BP26"/>
    <mergeCell ref="BQ25:CG26"/>
    <mergeCell ref="B21:AF22"/>
    <mergeCell ref="B23:AF24"/>
    <mergeCell ref="AG21:AQ22"/>
    <mergeCell ref="AR21:BB22"/>
    <mergeCell ref="BC21:BP22"/>
    <mergeCell ref="B32:AF33"/>
    <mergeCell ref="AG32:AQ33"/>
    <mergeCell ref="AR32:BB33"/>
    <mergeCell ref="BC32:BP33"/>
    <mergeCell ref="BQ32:CG33"/>
    <mergeCell ref="B29:AF30"/>
    <mergeCell ref="AG29:AQ30"/>
    <mergeCell ref="AR29:BB30"/>
    <mergeCell ref="BC29:BP30"/>
    <mergeCell ref="BQ29:CG30"/>
    <mergeCell ref="B34:AF35"/>
    <mergeCell ref="B36:AF37"/>
    <mergeCell ref="AG34:AQ35"/>
    <mergeCell ref="AR34:BB35"/>
    <mergeCell ref="BC34:BP35"/>
    <mergeCell ref="BQ34:CG35"/>
    <mergeCell ref="AG36:AQ37"/>
    <mergeCell ref="AR36:BB37"/>
    <mergeCell ref="BC36:BP37"/>
    <mergeCell ref="BQ36:CG37"/>
    <mergeCell ref="AG39:AQ41"/>
    <mergeCell ref="AR39:BB41"/>
    <mergeCell ref="BC39:BP41"/>
    <mergeCell ref="BQ39:CG41"/>
    <mergeCell ref="B46:AF47"/>
    <mergeCell ref="AG44:AQ45"/>
    <mergeCell ref="AR44:BB45"/>
    <mergeCell ref="BC44:BP45"/>
  </mergeCells>
  <pageMargins left="0.71" right="0" top="0" bottom="0" header="0.31" footer="0.31"/>
  <pageSetup paperSize="9" scale="93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B60"/>
  <sheetViews>
    <sheetView view="pageBreakPreview" zoomScale="60" zoomScaleNormal="100" workbookViewId="0">
      <selection activeCell="BK10" sqref="BK10:BR10"/>
    </sheetView>
  </sheetViews>
  <sheetFormatPr defaultColWidth="0.85546875" defaultRowHeight="15" x14ac:dyDescent="0.25"/>
  <cols>
    <col min="1" max="50" width="0.85546875" style="1"/>
    <col min="51" max="51" width="0.85546875" style="1" customWidth="1"/>
    <col min="52" max="108" width="0.85546875" style="1"/>
    <col min="109" max="132" width="0" style="1" hidden="1" customWidth="1"/>
    <col min="133" max="16384" width="0.85546875" style="1"/>
  </cols>
  <sheetData>
    <row r="1" spans="1:132" x14ac:dyDescent="0.25">
      <c r="DD1" s="19"/>
    </row>
    <row r="2" spans="1:132" ht="12" customHeight="1" x14ac:dyDescent="0.25"/>
    <row r="3" spans="1:132" ht="15.75" x14ac:dyDescent="0.25">
      <c r="A3" s="603" t="s">
        <v>254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603"/>
      <c r="CH3" s="603"/>
      <c r="CI3" s="603"/>
      <c r="CJ3" s="603"/>
      <c r="CK3" s="603"/>
      <c r="CL3" s="603"/>
      <c r="CM3" s="603"/>
      <c r="CN3" s="603"/>
      <c r="CO3" s="603"/>
      <c r="CP3" s="603"/>
      <c r="CQ3" s="603"/>
      <c r="CR3" s="603"/>
      <c r="CS3" s="603"/>
      <c r="CT3" s="603"/>
      <c r="CU3" s="603"/>
      <c r="CV3" s="603"/>
      <c r="CW3" s="603"/>
      <c r="CX3" s="603"/>
      <c r="CY3" s="603"/>
      <c r="CZ3" s="603"/>
      <c r="DA3" s="603"/>
      <c r="DB3" s="603"/>
      <c r="DC3" s="603"/>
      <c r="DD3" s="603"/>
    </row>
    <row r="4" spans="1:132" ht="14.25" customHeight="1" x14ac:dyDescent="0.25">
      <c r="A4" s="603" t="s">
        <v>255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03"/>
      <c r="CZ4" s="603"/>
      <c r="DA4" s="603"/>
      <c r="DB4" s="603"/>
      <c r="DC4" s="603"/>
      <c r="DD4" s="603"/>
    </row>
    <row r="5" spans="1:132" ht="14.25" customHeight="1" x14ac:dyDescent="0.25">
      <c r="A5" s="603" t="s">
        <v>318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  <c r="CN5" s="603"/>
      <c r="CO5" s="603"/>
      <c r="CP5" s="603"/>
      <c r="CQ5" s="603"/>
      <c r="CR5" s="603"/>
      <c r="CS5" s="603"/>
      <c r="CT5" s="603"/>
      <c r="CU5" s="603"/>
      <c r="CV5" s="603"/>
      <c r="CW5" s="603"/>
      <c r="CX5" s="603"/>
      <c r="CY5" s="603"/>
      <c r="CZ5" s="603"/>
      <c r="DA5" s="603"/>
      <c r="DB5" s="603"/>
      <c r="DC5" s="603"/>
      <c r="DD5" s="603"/>
    </row>
    <row r="6" spans="1:132" s="81" customFormat="1" ht="16.5" customHeight="1" x14ac:dyDescent="0.25">
      <c r="K6" s="338" t="s">
        <v>1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128"/>
    </row>
    <row r="7" spans="1:132" s="77" customFormat="1" ht="13.5" customHeight="1" x14ac:dyDescent="0.25">
      <c r="K7" s="604" t="s">
        <v>94</v>
      </c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  <c r="BO7" s="604"/>
      <c r="BP7" s="604"/>
      <c r="BQ7" s="604"/>
      <c r="BR7" s="604"/>
      <c r="BS7" s="604"/>
      <c r="BT7" s="604"/>
      <c r="BU7" s="604"/>
      <c r="BV7" s="604"/>
      <c r="BW7" s="604"/>
      <c r="BX7" s="604"/>
      <c r="BY7" s="604"/>
      <c r="BZ7" s="604"/>
      <c r="CA7" s="604"/>
      <c r="CB7" s="604"/>
      <c r="CC7" s="604"/>
      <c r="CD7" s="604"/>
      <c r="CE7" s="604"/>
      <c r="CF7" s="604"/>
      <c r="CG7" s="604"/>
      <c r="CH7" s="604"/>
      <c r="CI7" s="604"/>
      <c r="CJ7" s="604"/>
      <c r="CK7" s="604"/>
      <c r="CL7" s="604"/>
      <c r="CM7" s="604"/>
      <c r="CN7" s="604"/>
      <c r="CO7" s="604"/>
      <c r="CP7" s="604"/>
      <c r="CQ7" s="604"/>
      <c r="CR7" s="604"/>
      <c r="CS7" s="604"/>
      <c r="CT7" s="604"/>
      <c r="CU7" s="129"/>
    </row>
    <row r="8" spans="1:132" ht="3.75" customHeight="1" x14ac:dyDescent="0.25"/>
    <row r="9" spans="1:132" s="12" customFormat="1" ht="18" customHeight="1" x14ac:dyDescent="0.25">
      <c r="A9" s="605" t="s">
        <v>257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7"/>
      <c r="AW9" s="605" t="s">
        <v>258</v>
      </c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606"/>
      <c r="CZ9" s="606"/>
      <c r="DA9" s="606"/>
      <c r="DB9" s="606"/>
      <c r="DC9" s="606"/>
      <c r="DD9" s="606"/>
      <c r="DE9" s="608"/>
      <c r="DF9" s="608"/>
      <c r="DG9" s="608"/>
      <c r="DH9" s="608"/>
      <c r="DI9" s="608"/>
      <c r="DJ9" s="608"/>
      <c r="DK9" s="608"/>
      <c r="DL9" s="608"/>
      <c r="DM9" s="608"/>
      <c r="DN9" s="608"/>
      <c r="DO9" s="608"/>
      <c r="DP9" s="608"/>
      <c r="DQ9" s="608"/>
      <c r="DR9" s="608"/>
      <c r="DS9" s="608"/>
      <c r="DT9" s="608"/>
      <c r="DU9" s="608"/>
      <c r="DV9" s="608"/>
      <c r="DW9" s="608"/>
      <c r="DX9" s="608"/>
      <c r="DY9" s="608"/>
      <c r="DZ9" s="608"/>
      <c r="EA9" s="608"/>
      <c r="EB9" s="609"/>
    </row>
    <row r="10" spans="1:132" s="12" customFormat="1" ht="20.25" customHeight="1" x14ac:dyDescent="0.2">
      <c r="A10" s="104"/>
      <c r="B10" s="599" t="s">
        <v>259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600"/>
      <c r="AW10" s="3"/>
      <c r="AX10" s="130"/>
      <c r="AY10" s="597" t="s">
        <v>262</v>
      </c>
      <c r="AZ10" s="597"/>
      <c r="BA10" s="597"/>
      <c r="BB10" s="597"/>
      <c r="BC10" s="597"/>
      <c r="BD10" s="597"/>
      <c r="BE10" s="597"/>
      <c r="BF10" s="597"/>
      <c r="BG10" s="130"/>
      <c r="BH10" s="15"/>
      <c r="BI10" s="3"/>
      <c r="BJ10" s="130"/>
      <c r="BK10" s="597"/>
      <c r="BL10" s="597"/>
      <c r="BM10" s="597"/>
      <c r="BN10" s="597"/>
      <c r="BO10" s="597"/>
      <c r="BP10" s="597"/>
      <c r="BQ10" s="597"/>
      <c r="BR10" s="597"/>
      <c r="BS10" s="130"/>
      <c r="BT10" s="15"/>
      <c r="BU10" s="3"/>
      <c r="BV10" s="130"/>
      <c r="BW10" s="597"/>
      <c r="BX10" s="597"/>
      <c r="BY10" s="597"/>
      <c r="BZ10" s="597"/>
      <c r="CA10" s="597"/>
      <c r="CB10" s="597"/>
      <c r="CC10" s="597"/>
      <c r="CD10" s="597"/>
      <c r="CE10" s="130"/>
      <c r="CF10" s="15"/>
      <c r="CG10" s="3"/>
      <c r="CH10" s="130"/>
      <c r="CI10" s="597"/>
      <c r="CJ10" s="597"/>
      <c r="CK10" s="597"/>
      <c r="CL10" s="597"/>
      <c r="CM10" s="597"/>
      <c r="CN10" s="597"/>
      <c r="CO10" s="597"/>
      <c r="CP10" s="597"/>
      <c r="CQ10" s="130"/>
      <c r="CR10" s="15"/>
      <c r="CS10" s="3"/>
      <c r="CT10" s="130"/>
      <c r="CU10" s="597"/>
      <c r="CV10" s="597"/>
      <c r="CW10" s="597"/>
      <c r="CX10" s="597"/>
      <c r="CY10" s="597"/>
      <c r="CZ10" s="597"/>
      <c r="DA10" s="597"/>
      <c r="DB10" s="597"/>
      <c r="DC10" s="130"/>
      <c r="DD10" s="15"/>
      <c r="DE10" s="3"/>
      <c r="DF10" s="130"/>
      <c r="DG10" s="597" t="s">
        <v>311</v>
      </c>
      <c r="DH10" s="597"/>
      <c r="DI10" s="597"/>
      <c r="DJ10" s="597"/>
      <c r="DK10" s="597"/>
      <c r="DL10" s="597"/>
      <c r="DM10" s="597"/>
      <c r="DN10" s="597"/>
      <c r="DO10" s="130"/>
      <c r="DP10" s="15"/>
      <c r="DQ10" s="3"/>
      <c r="DR10" s="130"/>
      <c r="DS10" s="597" t="s">
        <v>312</v>
      </c>
      <c r="DT10" s="597"/>
      <c r="DU10" s="597"/>
      <c r="DV10" s="597"/>
      <c r="DW10" s="597"/>
      <c r="DX10" s="597"/>
      <c r="DY10" s="597"/>
      <c r="DZ10" s="597"/>
      <c r="EA10" s="130"/>
      <c r="EB10" s="15"/>
    </row>
    <row r="11" spans="1:132" s="12" customFormat="1" ht="20.25" customHeight="1" x14ac:dyDescent="0.25">
      <c r="A11" s="4"/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2"/>
      <c r="AW11" s="4"/>
      <c r="AX11" s="13"/>
      <c r="AY11" s="598" t="s">
        <v>264</v>
      </c>
      <c r="AZ11" s="598"/>
      <c r="BA11" s="598"/>
      <c r="BB11" s="598"/>
      <c r="BC11" s="598"/>
      <c r="BD11" s="598"/>
      <c r="BE11" s="598"/>
      <c r="BF11" s="598"/>
      <c r="BG11" s="13"/>
      <c r="BH11" s="16"/>
      <c r="BI11" s="4"/>
      <c r="BJ11" s="13"/>
      <c r="BK11" s="598"/>
      <c r="BL11" s="598"/>
      <c r="BM11" s="598"/>
      <c r="BN11" s="598"/>
      <c r="BO11" s="598"/>
      <c r="BP11" s="598"/>
      <c r="BQ11" s="598"/>
      <c r="BR11" s="598"/>
      <c r="BS11" s="13"/>
      <c r="BT11" s="16"/>
      <c r="BU11" s="4"/>
      <c r="BV11" s="13"/>
      <c r="BW11" s="598"/>
      <c r="BX11" s="598"/>
      <c r="BY11" s="598"/>
      <c r="BZ11" s="598"/>
      <c r="CA11" s="598"/>
      <c r="CB11" s="598"/>
      <c r="CC11" s="598"/>
      <c r="CD11" s="598"/>
      <c r="CE11" s="13"/>
      <c r="CF11" s="16"/>
      <c r="CG11" s="4"/>
      <c r="CH11" s="13"/>
      <c r="CI11" s="598"/>
      <c r="CJ11" s="598"/>
      <c r="CK11" s="598"/>
      <c r="CL11" s="598"/>
      <c r="CM11" s="598"/>
      <c r="CN11" s="598"/>
      <c r="CO11" s="598"/>
      <c r="CP11" s="598"/>
      <c r="CQ11" s="13"/>
      <c r="CR11" s="16"/>
      <c r="CS11" s="4"/>
      <c r="CT11" s="13"/>
      <c r="CU11" s="598"/>
      <c r="CV11" s="598"/>
      <c r="CW11" s="598"/>
      <c r="CX11" s="598"/>
      <c r="CY11" s="598"/>
      <c r="CZ11" s="598"/>
      <c r="DA11" s="598"/>
      <c r="DB11" s="598"/>
      <c r="DC11" s="13"/>
      <c r="DD11" s="16"/>
      <c r="DE11" s="4"/>
      <c r="DF11" s="13"/>
      <c r="DG11" s="598" t="s">
        <v>264</v>
      </c>
      <c r="DH11" s="598"/>
      <c r="DI11" s="598"/>
      <c r="DJ11" s="598"/>
      <c r="DK11" s="598"/>
      <c r="DL11" s="598"/>
      <c r="DM11" s="598"/>
      <c r="DN11" s="598"/>
      <c r="DO11" s="13"/>
      <c r="DP11" s="16"/>
      <c r="DQ11" s="4"/>
      <c r="DR11" s="13"/>
      <c r="DS11" s="598" t="s">
        <v>264</v>
      </c>
      <c r="DT11" s="598"/>
      <c r="DU11" s="598"/>
      <c r="DV11" s="598"/>
      <c r="DW11" s="598"/>
      <c r="DX11" s="598"/>
      <c r="DY11" s="598"/>
      <c r="DZ11" s="598"/>
      <c r="EA11" s="13"/>
      <c r="EB11" s="16"/>
    </row>
    <row r="12" spans="1:132" s="12" customFormat="1" ht="20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1"/>
      <c r="AW12" s="594">
        <f>AW13*0.1+AW27*0.7+AW36*0.2</f>
        <v>0.83950000000000002</v>
      </c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6"/>
      <c r="BI12" s="594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6"/>
      <c r="BU12" s="594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6"/>
      <c r="CG12" s="594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6"/>
      <c r="CS12" s="594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6"/>
      <c r="DE12" s="4"/>
      <c r="DF12" s="13"/>
      <c r="DG12" s="105"/>
      <c r="DH12" s="105"/>
      <c r="DI12" s="105"/>
      <c r="DJ12" s="105"/>
      <c r="DK12" s="105"/>
      <c r="DL12" s="105"/>
      <c r="DM12" s="105"/>
      <c r="DN12" s="105"/>
      <c r="DO12" s="13"/>
      <c r="DP12" s="16"/>
      <c r="DQ12" s="4"/>
      <c r="DR12" s="13"/>
      <c r="DS12" s="105"/>
      <c r="DT12" s="105"/>
      <c r="DU12" s="105"/>
      <c r="DV12" s="105"/>
      <c r="DW12" s="105"/>
      <c r="DX12" s="105"/>
      <c r="DY12" s="105"/>
      <c r="DZ12" s="105"/>
      <c r="EA12" s="13"/>
      <c r="EB12" s="16"/>
    </row>
    <row r="13" spans="1:132" s="9" customFormat="1" ht="19.5" customHeight="1" x14ac:dyDescent="0.25">
      <c r="A13" s="61"/>
      <c r="B13" s="582" t="s">
        <v>319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3"/>
      <c r="AW13" s="579">
        <v>1.92</v>
      </c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1"/>
      <c r="BI13" s="579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1"/>
      <c r="BU13" s="579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1"/>
      <c r="CG13" s="579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1"/>
      <c r="CS13" s="579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1"/>
      <c r="DE13" s="579">
        <v>1.75</v>
      </c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1"/>
      <c r="DQ13" s="579">
        <v>1.75</v>
      </c>
      <c r="DR13" s="580"/>
      <c r="DS13" s="580"/>
      <c r="DT13" s="580"/>
      <c r="DU13" s="580"/>
      <c r="DV13" s="580"/>
      <c r="DW13" s="580"/>
      <c r="DX13" s="580"/>
      <c r="DY13" s="580"/>
      <c r="DZ13" s="580"/>
      <c r="EA13" s="580"/>
      <c r="EB13" s="581"/>
    </row>
    <row r="14" spans="1:132" s="9" customFormat="1" ht="53.25" customHeight="1" x14ac:dyDescent="0.2">
      <c r="A14" s="61"/>
      <c r="B14" s="577" t="s">
        <v>266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8"/>
      <c r="AW14" s="593">
        <v>0.5</v>
      </c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6"/>
      <c r="BI14" s="574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6"/>
      <c r="BU14" s="574"/>
      <c r="BV14" s="575"/>
      <c r="BW14" s="575"/>
      <c r="BX14" s="575"/>
      <c r="BY14" s="575"/>
      <c r="BZ14" s="575"/>
      <c r="CA14" s="575"/>
      <c r="CB14" s="575"/>
      <c r="CC14" s="575"/>
      <c r="CD14" s="575"/>
      <c r="CE14" s="575"/>
      <c r="CF14" s="576"/>
      <c r="CG14" s="574"/>
      <c r="CH14" s="575"/>
      <c r="CI14" s="575"/>
      <c r="CJ14" s="575"/>
      <c r="CK14" s="575"/>
      <c r="CL14" s="575"/>
      <c r="CM14" s="575"/>
      <c r="CN14" s="575"/>
      <c r="CO14" s="575"/>
      <c r="CP14" s="575"/>
      <c r="CQ14" s="575"/>
      <c r="CR14" s="576"/>
      <c r="CS14" s="574"/>
      <c r="CT14" s="575"/>
      <c r="CU14" s="575"/>
      <c r="CV14" s="575"/>
      <c r="CW14" s="575"/>
      <c r="CX14" s="575"/>
      <c r="CY14" s="575"/>
      <c r="CZ14" s="575"/>
      <c r="DA14" s="575"/>
      <c r="DB14" s="575"/>
      <c r="DC14" s="575"/>
      <c r="DD14" s="576"/>
      <c r="DE14" s="574">
        <v>50</v>
      </c>
      <c r="DF14" s="575"/>
      <c r="DG14" s="575"/>
      <c r="DH14" s="575"/>
      <c r="DI14" s="575"/>
      <c r="DJ14" s="575"/>
      <c r="DK14" s="575"/>
      <c r="DL14" s="575"/>
      <c r="DM14" s="575"/>
      <c r="DN14" s="575"/>
      <c r="DO14" s="575"/>
      <c r="DP14" s="576"/>
      <c r="DQ14" s="574">
        <v>50</v>
      </c>
      <c r="DR14" s="575"/>
      <c r="DS14" s="575"/>
      <c r="DT14" s="575"/>
      <c r="DU14" s="575"/>
      <c r="DV14" s="575"/>
      <c r="DW14" s="575"/>
      <c r="DX14" s="575"/>
      <c r="DY14" s="575"/>
      <c r="DZ14" s="575"/>
      <c r="EA14" s="575"/>
      <c r="EB14" s="576"/>
    </row>
    <row r="15" spans="1:132" s="9" customFormat="1" ht="39.75" customHeight="1" x14ac:dyDescent="0.2">
      <c r="A15" s="6"/>
      <c r="B15" s="584" t="s">
        <v>267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5"/>
      <c r="AW15" s="586">
        <v>2</v>
      </c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8"/>
      <c r="BI15" s="586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8"/>
      <c r="BU15" s="586"/>
      <c r="BV15" s="587"/>
      <c r="BW15" s="587"/>
      <c r="BX15" s="587"/>
      <c r="BY15" s="587"/>
      <c r="BZ15" s="587"/>
      <c r="CA15" s="587"/>
      <c r="CB15" s="587"/>
      <c r="CC15" s="587"/>
      <c r="CD15" s="587"/>
      <c r="CE15" s="587"/>
      <c r="CF15" s="588"/>
      <c r="CG15" s="586"/>
      <c r="CH15" s="587"/>
      <c r="CI15" s="587"/>
      <c r="CJ15" s="587"/>
      <c r="CK15" s="587"/>
      <c r="CL15" s="587"/>
      <c r="CM15" s="587"/>
      <c r="CN15" s="587"/>
      <c r="CO15" s="587"/>
      <c r="CP15" s="587"/>
      <c r="CQ15" s="587"/>
      <c r="CR15" s="588"/>
      <c r="CS15" s="586"/>
      <c r="CT15" s="587"/>
      <c r="CU15" s="587"/>
      <c r="CV15" s="587"/>
      <c r="CW15" s="587"/>
      <c r="CX15" s="587"/>
      <c r="CY15" s="587"/>
      <c r="CZ15" s="587"/>
      <c r="DA15" s="587"/>
      <c r="DB15" s="587"/>
      <c r="DC15" s="587"/>
      <c r="DD15" s="588"/>
      <c r="DE15" s="586">
        <v>1</v>
      </c>
      <c r="DF15" s="587"/>
      <c r="DG15" s="587"/>
      <c r="DH15" s="587"/>
      <c r="DI15" s="587"/>
      <c r="DJ15" s="587"/>
      <c r="DK15" s="587"/>
      <c r="DL15" s="587"/>
      <c r="DM15" s="587"/>
      <c r="DN15" s="587"/>
      <c r="DO15" s="587"/>
      <c r="DP15" s="588"/>
      <c r="DQ15" s="586">
        <v>1</v>
      </c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8"/>
    </row>
    <row r="16" spans="1:132" s="9" customFormat="1" ht="26.25" customHeight="1" x14ac:dyDescent="0.2">
      <c r="A16" s="6"/>
      <c r="B16" s="584" t="s">
        <v>320</v>
      </c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5"/>
      <c r="AW16" s="586">
        <v>1</v>
      </c>
      <c r="AX16" s="587"/>
      <c r="AY16" s="587"/>
      <c r="AZ16" s="587"/>
      <c r="BA16" s="587"/>
      <c r="BB16" s="587"/>
      <c r="BC16" s="587"/>
      <c r="BD16" s="587"/>
      <c r="BE16" s="587"/>
      <c r="BF16" s="587"/>
      <c r="BG16" s="587"/>
      <c r="BH16" s="588"/>
      <c r="BI16" s="586"/>
      <c r="BJ16" s="587"/>
      <c r="BK16" s="587"/>
      <c r="BL16" s="587"/>
      <c r="BM16" s="587"/>
      <c r="BN16" s="587"/>
      <c r="BO16" s="587"/>
      <c r="BP16" s="587"/>
      <c r="BQ16" s="587"/>
      <c r="BR16" s="587"/>
      <c r="BS16" s="587"/>
      <c r="BT16" s="588"/>
      <c r="BU16" s="586"/>
      <c r="BV16" s="587"/>
      <c r="BW16" s="587"/>
      <c r="BX16" s="587"/>
      <c r="BY16" s="587"/>
      <c r="BZ16" s="587"/>
      <c r="CA16" s="587"/>
      <c r="CB16" s="587"/>
      <c r="CC16" s="587"/>
      <c r="CD16" s="587"/>
      <c r="CE16" s="587"/>
      <c r="CF16" s="588"/>
      <c r="CG16" s="586"/>
      <c r="CH16" s="587"/>
      <c r="CI16" s="587"/>
      <c r="CJ16" s="587"/>
      <c r="CK16" s="587"/>
      <c r="CL16" s="587"/>
      <c r="CM16" s="587"/>
      <c r="CN16" s="587"/>
      <c r="CO16" s="587"/>
      <c r="CP16" s="587"/>
      <c r="CQ16" s="587"/>
      <c r="CR16" s="588"/>
      <c r="CS16" s="586"/>
      <c r="CT16" s="587"/>
      <c r="CU16" s="587"/>
      <c r="CV16" s="587"/>
      <c r="CW16" s="587"/>
      <c r="CX16" s="587"/>
      <c r="CY16" s="587"/>
      <c r="CZ16" s="587"/>
      <c r="DA16" s="587"/>
      <c r="DB16" s="587"/>
      <c r="DC16" s="587"/>
      <c r="DD16" s="588"/>
      <c r="DE16" s="586">
        <v>1</v>
      </c>
      <c r="DF16" s="587"/>
      <c r="DG16" s="587"/>
      <c r="DH16" s="587"/>
      <c r="DI16" s="587"/>
      <c r="DJ16" s="587"/>
      <c r="DK16" s="587"/>
      <c r="DL16" s="587"/>
      <c r="DM16" s="587"/>
      <c r="DN16" s="587"/>
      <c r="DO16" s="587"/>
      <c r="DP16" s="588"/>
      <c r="DQ16" s="586">
        <v>1</v>
      </c>
      <c r="DR16" s="587"/>
      <c r="DS16" s="587"/>
      <c r="DT16" s="587"/>
      <c r="DU16" s="587"/>
      <c r="DV16" s="587"/>
      <c r="DW16" s="587"/>
      <c r="DX16" s="587"/>
      <c r="DY16" s="587"/>
      <c r="DZ16" s="587"/>
      <c r="EA16" s="587"/>
      <c r="EB16" s="588"/>
    </row>
    <row r="17" spans="1:132" s="9" customFormat="1" ht="26.25" customHeight="1" x14ac:dyDescent="0.2">
      <c r="A17" s="61"/>
      <c r="B17" s="577" t="s">
        <v>269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8"/>
      <c r="AW17" s="574">
        <v>2</v>
      </c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6"/>
      <c r="BI17" s="574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6"/>
      <c r="BU17" s="574"/>
      <c r="BV17" s="575"/>
      <c r="BW17" s="575"/>
      <c r="BX17" s="575"/>
      <c r="BY17" s="575"/>
      <c r="BZ17" s="575"/>
      <c r="CA17" s="575"/>
      <c r="CB17" s="575"/>
      <c r="CC17" s="575"/>
      <c r="CD17" s="575"/>
      <c r="CE17" s="575"/>
      <c r="CF17" s="576"/>
      <c r="CG17" s="574"/>
      <c r="CH17" s="575"/>
      <c r="CI17" s="575"/>
      <c r="CJ17" s="575"/>
      <c r="CK17" s="575"/>
      <c r="CL17" s="575"/>
      <c r="CM17" s="575"/>
      <c r="CN17" s="575"/>
      <c r="CO17" s="575"/>
      <c r="CP17" s="575"/>
      <c r="CQ17" s="575"/>
      <c r="CR17" s="576"/>
      <c r="CS17" s="574"/>
      <c r="CT17" s="575"/>
      <c r="CU17" s="575"/>
      <c r="CV17" s="575"/>
      <c r="CW17" s="575"/>
      <c r="CX17" s="575"/>
      <c r="CY17" s="575"/>
      <c r="CZ17" s="575"/>
      <c r="DA17" s="575"/>
      <c r="DB17" s="575"/>
      <c r="DC17" s="575"/>
      <c r="DD17" s="576"/>
      <c r="DE17" s="574">
        <v>8</v>
      </c>
      <c r="DF17" s="575"/>
      <c r="DG17" s="575"/>
      <c r="DH17" s="575"/>
      <c r="DI17" s="575"/>
      <c r="DJ17" s="575"/>
      <c r="DK17" s="575"/>
      <c r="DL17" s="575"/>
      <c r="DM17" s="575"/>
      <c r="DN17" s="575"/>
      <c r="DO17" s="575"/>
      <c r="DP17" s="576"/>
      <c r="DQ17" s="574">
        <v>8</v>
      </c>
      <c r="DR17" s="575"/>
      <c r="DS17" s="575"/>
      <c r="DT17" s="575"/>
      <c r="DU17" s="575"/>
      <c r="DV17" s="575"/>
      <c r="DW17" s="575"/>
      <c r="DX17" s="575"/>
      <c r="DY17" s="575"/>
      <c r="DZ17" s="575"/>
      <c r="EA17" s="575"/>
      <c r="EB17" s="576"/>
    </row>
    <row r="18" spans="1:132" s="9" customFormat="1" ht="53.25" customHeight="1" x14ac:dyDescent="0.2">
      <c r="A18" s="61"/>
      <c r="B18" s="577" t="s">
        <v>270</v>
      </c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77"/>
      <c r="AU18" s="577"/>
      <c r="AV18" s="578"/>
      <c r="AW18" s="574">
        <v>1</v>
      </c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6"/>
      <c r="BI18" s="574"/>
      <c r="BJ18" s="575"/>
      <c r="BK18" s="575"/>
      <c r="BL18" s="575"/>
      <c r="BM18" s="575"/>
      <c r="BN18" s="575"/>
      <c r="BO18" s="575"/>
      <c r="BP18" s="575"/>
      <c r="BQ18" s="575"/>
      <c r="BR18" s="575"/>
      <c r="BS18" s="575"/>
      <c r="BT18" s="576"/>
      <c r="BU18" s="574"/>
      <c r="BV18" s="575"/>
      <c r="BW18" s="575"/>
      <c r="BX18" s="575"/>
      <c r="BY18" s="575"/>
      <c r="BZ18" s="575"/>
      <c r="CA18" s="575"/>
      <c r="CB18" s="575"/>
      <c r="CC18" s="575"/>
      <c r="CD18" s="575"/>
      <c r="CE18" s="575"/>
      <c r="CF18" s="576"/>
      <c r="CG18" s="574"/>
      <c r="CH18" s="575"/>
      <c r="CI18" s="575"/>
      <c r="CJ18" s="575"/>
      <c r="CK18" s="575"/>
      <c r="CL18" s="575"/>
      <c r="CM18" s="575"/>
      <c r="CN18" s="575"/>
      <c r="CO18" s="575"/>
      <c r="CP18" s="575"/>
      <c r="CQ18" s="575"/>
      <c r="CR18" s="576"/>
      <c r="CS18" s="574"/>
      <c r="CT18" s="575"/>
      <c r="CU18" s="575"/>
      <c r="CV18" s="575"/>
      <c r="CW18" s="575"/>
      <c r="CX18" s="575"/>
      <c r="CY18" s="575"/>
      <c r="CZ18" s="575"/>
      <c r="DA18" s="575"/>
      <c r="DB18" s="575"/>
      <c r="DC18" s="575"/>
      <c r="DD18" s="576"/>
      <c r="DE18" s="574">
        <v>4</v>
      </c>
      <c r="DF18" s="575"/>
      <c r="DG18" s="575"/>
      <c r="DH18" s="575"/>
      <c r="DI18" s="575"/>
      <c r="DJ18" s="575"/>
      <c r="DK18" s="575"/>
      <c r="DL18" s="575"/>
      <c r="DM18" s="575"/>
      <c r="DN18" s="575"/>
      <c r="DO18" s="575"/>
      <c r="DP18" s="576"/>
      <c r="DQ18" s="574">
        <v>4</v>
      </c>
      <c r="DR18" s="575"/>
      <c r="DS18" s="575"/>
      <c r="DT18" s="575"/>
      <c r="DU18" s="575"/>
      <c r="DV18" s="575"/>
      <c r="DW18" s="575"/>
      <c r="DX18" s="575"/>
      <c r="DY18" s="575"/>
      <c r="DZ18" s="575"/>
      <c r="EA18" s="575"/>
      <c r="EB18" s="576"/>
    </row>
    <row r="19" spans="1:132" s="9" customFormat="1" ht="25.5" customHeight="1" x14ac:dyDescent="0.2">
      <c r="A19" s="61"/>
      <c r="B19" s="577" t="s">
        <v>271</v>
      </c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8"/>
      <c r="AW19" s="574">
        <v>1</v>
      </c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6"/>
      <c r="BI19" s="574"/>
      <c r="BJ19" s="575"/>
      <c r="BK19" s="575"/>
      <c r="BL19" s="575"/>
      <c r="BM19" s="575"/>
      <c r="BN19" s="575"/>
      <c r="BO19" s="575"/>
      <c r="BP19" s="575"/>
      <c r="BQ19" s="575"/>
      <c r="BR19" s="575"/>
      <c r="BS19" s="575"/>
      <c r="BT19" s="576"/>
      <c r="BU19" s="574"/>
      <c r="BV19" s="575"/>
      <c r="BW19" s="575"/>
      <c r="BX19" s="575"/>
      <c r="BY19" s="575"/>
      <c r="BZ19" s="575"/>
      <c r="CA19" s="575"/>
      <c r="CB19" s="575"/>
      <c r="CC19" s="575"/>
      <c r="CD19" s="575"/>
      <c r="CE19" s="575"/>
      <c r="CF19" s="576"/>
      <c r="CG19" s="574"/>
      <c r="CH19" s="575"/>
      <c r="CI19" s="575"/>
      <c r="CJ19" s="575"/>
      <c r="CK19" s="575"/>
      <c r="CL19" s="575"/>
      <c r="CM19" s="575"/>
      <c r="CN19" s="575"/>
      <c r="CO19" s="575"/>
      <c r="CP19" s="575"/>
      <c r="CQ19" s="575"/>
      <c r="CR19" s="576"/>
      <c r="CS19" s="574"/>
      <c r="CT19" s="575"/>
      <c r="CU19" s="575"/>
      <c r="CV19" s="575"/>
      <c r="CW19" s="575"/>
      <c r="CX19" s="575"/>
      <c r="CY19" s="575"/>
      <c r="CZ19" s="575"/>
      <c r="DA19" s="575"/>
      <c r="DB19" s="575"/>
      <c r="DC19" s="575"/>
      <c r="DD19" s="576"/>
      <c r="DE19" s="574">
        <v>1</v>
      </c>
      <c r="DF19" s="575"/>
      <c r="DG19" s="575"/>
      <c r="DH19" s="575"/>
      <c r="DI19" s="575"/>
      <c r="DJ19" s="575"/>
      <c r="DK19" s="575"/>
      <c r="DL19" s="575"/>
      <c r="DM19" s="575"/>
      <c r="DN19" s="575"/>
      <c r="DO19" s="575"/>
      <c r="DP19" s="576"/>
      <c r="DQ19" s="574">
        <v>1</v>
      </c>
      <c r="DR19" s="575"/>
      <c r="DS19" s="575"/>
      <c r="DT19" s="575"/>
      <c r="DU19" s="575"/>
      <c r="DV19" s="575"/>
      <c r="DW19" s="575"/>
      <c r="DX19" s="575"/>
      <c r="DY19" s="575"/>
      <c r="DZ19" s="575"/>
      <c r="EA19" s="575"/>
      <c r="EB19" s="576"/>
    </row>
    <row r="20" spans="1:132" s="9" customFormat="1" ht="51.75" customHeight="1" x14ac:dyDescent="0.2">
      <c r="A20" s="6"/>
      <c r="B20" s="584" t="s">
        <v>272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5"/>
      <c r="AW20" s="586">
        <v>1</v>
      </c>
      <c r="AX20" s="587"/>
      <c r="AY20" s="587"/>
      <c r="AZ20" s="587"/>
      <c r="BA20" s="587"/>
      <c r="BB20" s="587"/>
      <c r="BC20" s="587"/>
      <c r="BD20" s="587"/>
      <c r="BE20" s="587"/>
      <c r="BF20" s="587"/>
      <c r="BG20" s="587"/>
      <c r="BH20" s="588"/>
      <c r="BI20" s="586"/>
      <c r="BJ20" s="587"/>
      <c r="BK20" s="587"/>
      <c r="BL20" s="587"/>
      <c r="BM20" s="587"/>
      <c r="BN20" s="587"/>
      <c r="BO20" s="587"/>
      <c r="BP20" s="587"/>
      <c r="BQ20" s="587"/>
      <c r="BR20" s="587"/>
      <c r="BS20" s="587"/>
      <c r="BT20" s="588"/>
      <c r="BU20" s="586"/>
      <c r="BV20" s="587"/>
      <c r="BW20" s="587"/>
      <c r="BX20" s="587"/>
      <c r="BY20" s="587"/>
      <c r="BZ20" s="587"/>
      <c r="CA20" s="587"/>
      <c r="CB20" s="587"/>
      <c r="CC20" s="587"/>
      <c r="CD20" s="587"/>
      <c r="CE20" s="587"/>
      <c r="CF20" s="588"/>
      <c r="CG20" s="586"/>
      <c r="CH20" s="587"/>
      <c r="CI20" s="587"/>
      <c r="CJ20" s="587"/>
      <c r="CK20" s="587"/>
      <c r="CL20" s="587"/>
      <c r="CM20" s="587"/>
      <c r="CN20" s="587"/>
      <c r="CO20" s="587"/>
      <c r="CP20" s="587"/>
      <c r="CQ20" s="587"/>
      <c r="CR20" s="588"/>
      <c r="CS20" s="586"/>
      <c r="CT20" s="587"/>
      <c r="CU20" s="587"/>
      <c r="CV20" s="587"/>
      <c r="CW20" s="587"/>
      <c r="CX20" s="587"/>
      <c r="CY20" s="587"/>
      <c r="CZ20" s="587"/>
      <c r="DA20" s="587"/>
      <c r="DB20" s="587"/>
      <c r="DC20" s="587"/>
      <c r="DD20" s="588"/>
      <c r="DE20" s="586">
        <v>1</v>
      </c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8"/>
      <c r="DQ20" s="586">
        <v>1</v>
      </c>
      <c r="DR20" s="587"/>
      <c r="DS20" s="587"/>
      <c r="DT20" s="587"/>
      <c r="DU20" s="587"/>
      <c r="DV20" s="587"/>
      <c r="DW20" s="587"/>
      <c r="DX20" s="587"/>
      <c r="DY20" s="587"/>
      <c r="DZ20" s="587"/>
      <c r="EA20" s="587"/>
      <c r="EB20" s="588"/>
    </row>
    <row r="21" spans="1:132" s="9" customFormat="1" ht="50.25" customHeight="1" x14ac:dyDescent="0.2">
      <c r="A21" s="6"/>
      <c r="B21" s="584" t="s">
        <v>321</v>
      </c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5"/>
      <c r="AW21" s="586">
        <v>0</v>
      </c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588"/>
      <c r="BI21" s="586"/>
      <c r="BJ21" s="587"/>
      <c r="BK21" s="587"/>
      <c r="BL21" s="587"/>
      <c r="BM21" s="587"/>
      <c r="BN21" s="587"/>
      <c r="BO21" s="587"/>
      <c r="BP21" s="587"/>
      <c r="BQ21" s="587"/>
      <c r="BR21" s="587"/>
      <c r="BS21" s="587"/>
      <c r="BT21" s="588"/>
      <c r="BU21" s="586"/>
      <c r="BV21" s="587"/>
      <c r="BW21" s="587"/>
      <c r="BX21" s="587"/>
      <c r="BY21" s="587"/>
      <c r="BZ21" s="587"/>
      <c r="CA21" s="587"/>
      <c r="CB21" s="587"/>
      <c r="CC21" s="587"/>
      <c r="CD21" s="587"/>
      <c r="CE21" s="587"/>
      <c r="CF21" s="588"/>
      <c r="CG21" s="586"/>
      <c r="CH21" s="587"/>
      <c r="CI21" s="587"/>
      <c r="CJ21" s="587"/>
      <c r="CK21" s="587"/>
      <c r="CL21" s="587"/>
      <c r="CM21" s="587"/>
      <c r="CN21" s="587"/>
      <c r="CO21" s="587"/>
      <c r="CP21" s="587"/>
      <c r="CQ21" s="587"/>
      <c r="CR21" s="588"/>
      <c r="CS21" s="586"/>
      <c r="CT21" s="587"/>
      <c r="CU21" s="587"/>
      <c r="CV21" s="587"/>
      <c r="CW21" s="587"/>
      <c r="CX21" s="587"/>
      <c r="CY21" s="587"/>
      <c r="CZ21" s="587"/>
      <c r="DA21" s="587"/>
      <c r="DB21" s="587"/>
      <c r="DC21" s="587"/>
      <c r="DD21" s="588"/>
      <c r="DE21" s="586">
        <v>1</v>
      </c>
      <c r="DF21" s="587"/>
      <c r="DG21" s="587"/>
      <c r="DH21" s="587"/>
      <c r="DI21" s="587"/>
      <c r="DJ21" s="587"/>
      <c r="DK21" s="587"/>
      <c r="DL21" s="587"/>
      <c r="DM21" s="587"/>
      <c r="DN21" s="587"/>
      <c r="DO21" s="587"/>
      <c r="DP21" s="588"/>
      <c r="DQ21" s="586">
        <v>1</v>
      </c>
      <c r="DR21" s="587"/>
      <c r="DS21" s="587"/>
      <c r="DT21" s="587"/>
      <c r="DU21" s="587"/>
      <c r="DV21" s="587"/>
      <c r="DW21" s="587"/>
      <c r="DX21" s="587"/>
      <c r="DY21" s="587"/>
      <c r="DZ21" s="587"/>
      <c r="EA21" s="587"/>
      <c r="EB21" s="588"/>
    </row>
    <row r="22" spans="1:132" s="9" customFormat="1" ht="63.75" customHeight="1" x14ac:dyDescent="0.2">
      <c r="A22" s="61"/>
      <c r="B22" s="577" t="s">
        <v>274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8"/>
      <c r="AW22" s="574">
        <v>1</v>
      </c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6"/>
      <c r="BI22" s="574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6"/>
      <c r="BU22" s="574"/>
      <c r="BV22" s="575"/>
      <c r="BW22" s="575"/>
      <c r="BX22" s="575"/>
      <c r="BY22" s="575"/>
      <c r="BZ22" s="575"/>
      <c r="CA22" s="575"/>
      <c r="CB22" s="575"/>
      <c r="CC22" s="575"/>
      <c r="CD22" s="575"/>
      <c r="CE22" s="575"/>
      <c r="CF22" s="576"/>
      <c r="CG22" s="574"/>
      <c r="CH22" s="575"/>
      <c r="CI22" s="575"/>
      <c r="CJ22" s="575"/>
      <c r="CK22" s="575"/>
      <c r="CL22" s="575"/>
      <c r="CM22" s="575"/>
      <c r="CN22" s="575"/>
      <c r="CO22" s="575"/>
      <c r="CP22" s="575"/>
      <c r="CQ22" s="575"/>
      <c r="CR22" s="576"/>
      <c r="CS22" s="574"/>
      <c r="CT22" s="575"/>
      <c r="CU22" s="575"/>
      <c r="CV22" s="575"/>
      <c r="CW22" s="575"/>
      <c r="CX22" s="575"/>
      <c r="CY22" s="575"/>
      <c r="CZ22" s="575"/>
      <c r="DA22" s="575"/>
      <c r="DB22" s="575"/>
      <c r="DC22" s="575"/>
      <c r="DD22" s="576"/>
      <c r="DE22" s="574">
        <v>1</v>
      </c>
      <c r="DF22" s="575"/>
      <c r="DG22" s="575"/>
      <c r="DH22" s="575"/>
      <c r="DI22" s="575"/>
      <c r="DJ22" s="575"/>
      <c r="DK22" s="575"/>
      <c r="DL22" s="575"/>
      <c r="DM22" s="575"/>
      <c r="DN22" s="575"/>
      <c r="DO22" s="575"/>
      <c r="DP22" s="576"/>
      <c r="DQ22" s="574">
        <v>1</v>
      </c>
      <c r="DR22" s="575"/>
      <c r="DS22" s="575"/>
      <c r="DT22" s="575"/>
      <c r="DU22" s="575"/>
      <c r="DV22" s="575"/>
      <c r="DW22" s="575"/>
      <c r="DX22" s="575"/>
      <c r="DY22" s="575"/>
      <c r="DZ22" s="575"/>
      <c r="EA22" s="575"/>
      <c r="EB22" s="576"/>
    </row>
    <row r="23" spans="1:132" s="9" customFormat="1" ht="63" customHeight="1" x14ac:dyDescent="0.2">
      <c r="A23" s="61"/>
      <c r="B23" s="577" t="s">
        <v>322</v>
      </c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8"/>
      <c r="AW23" s="574">
        <v>1</v>
      </c>
      <c r="AX23" s="575"/>
      <c r="AY23" s="575"/>
      <c r="AZ23" s="575"/>
      <c r="BA23" s="575"/>
      <c r="BB23" s="575"/>
      <c r="BC23" s="575"/>
      <c r="BD23" s="575"/>
      <c r="BE23" s="575"/>
      <c r="BF23" s="575"/>
      <c r="BG23" s="575"/>
      <c r="BH23" s="576"/>
      <c r="BI23" s="574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6"/>
      <c r="BU23" s="574"/>
      <c r="BV23" s="575"/>
      <c r="BW23" s="575"/>
      <c r="BX23" s="575"/>
      <c r="BY23" s="575"/>
      <c r="BZ23" s="575"/>
      <c r="CA23" s="575"/>
      <c r="CB23" s="575"/>
      <c r="CC23" s="575"/>
      <c r="CD23" s="575"/>
      <c r="CE23" s="575"/>
      <c r="CF23" s="576"/>
      <c r="CG23" s="574"/>
      <c r="CH23" s="575"/>
      <c r="CI23" s="575"/>
      <c r="CJ23" s="575"/>
      <c r="CK23" s="575"/>
      <c r="CL23" s="575"/>
      <c r="CM23" s="575"/>
      <c r="CN23" s="575"/>
      <c r="CO23" s="575"/>
      <c r="CP23" s="575"/>
      <c r="CQ23" s="575"/>
      <c r="CR23" s="576"/>
      <c r="CS23" s="574"/>
      <c r="CT23" s="575"/>
      <c r="CU23" s="575"/>
      <c r="CV23" s="575"/>
      <c r="CW23" s="575"/>
      <c r="CX23" s="575"/>
      <c r="CY23" s="575"/>
      <c r="CZ23" s="575"/>
      <c r="DA23" s="575"/>
      <c r="DB23" s="575"/>
      <c r="DC23" s="575"/>
      <c r="DD23" s="576"/>
      <c r="DE23" s="574">
        <v>1</v>
      </c>
      <c r="DF23" s="575"/>
      <c r="DG23" s="575"/>
      <c r="DH23" s="575"/>
      <c r="DI23" s="575"/>
      <c r="DJ23" s="575"/>
      <c r="DK23" s="575"/>
      <c r="DL23" s="575"/>
      <c r="DM23" s="575"/>
      <c r="DN23" s="575"/>
      <c r="DO23" s="575"/>
      <c r="DP23" s="576"/>
      <c r="DQ23" s="574">
        <v>1</v>
      </c>
      <c r="DR23" s="575"/>
      <c r="DS23" s="575"/>
      <c r="DT23" s="575"/>
      <c r="DU23" s="575"/>
      <c r="DV23" s="575"/>
      <c r="DW23" s="575"/>
      <c r="DX23" s="575"/>
      <c r="DY23" s="575"/>
      <c r="DZ23" s="575"/>
      <c r="EA23" s="575"/>
      <c r="EB23" s="576"/>
    </row>
    <row r="24" spans="1:132" s="9" customFormat="1" ht="75.75" customHeight="1" x14ac:dyDescent="0.2">
      <c r="A24" s="6"/>
      <c r="B24" s="584" t="s">
        <v>276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5"/>
      <c r="AW24" s="586">
        <v>0</v>
      </c>
      <c r="AX24" s="587"/>
      <c r="AY24" s="587"/>
      <c r="AZ24" s="587"/>
      <c r="BA24" s="587"/>
      <c r="BB24" s="587"/>
      <c r="BC24" s="587"/>
      <c r="BD24" s="587"/>
      <c r="BE24" s="587"/>
      <c r="BF24" s="587"/>
      <c r="BG24" s="587"/>
      <c r="BH24" s="588"/>
      <c r="BI24" s="586"/>
      <c r="BJ24" s="587"/>
      <c r="BK24" s="587"/>
      <c r="BL24" s="587"/>
      <c r="BM24" s="587"/>
      <c r="BN24" s="587"/>
      <c r="BO24" s="587"/>
      <c r="BP24" s="587"/>
      <c r="BQ24" s="587"/>
      <c r="BR24" s="587"/>
      <c r="BS24" s="587"/>
      <c r="BT24" s="588"/>
      <c r="BU24" s="586"/>
      <c r="BV24" s="587"/>
      <c r="BW24" s="587"/>
      <c r="BX24" s="587"/>
      <c r="BY24" s="587"/>
      <c r="BZ24" s="587"/>
      <c r="CA24" s="587"/>
      <c r="CB24" s="587"/>
      <c r="CC24" s="587"/>
      <c r="CD24" s="587"/>
      <c r="CE24" s="587"/>
      <c r="CF24" s="588"/>
      <c r="CG24" s="586"/>
      <c r="CH24" s="587"/>
      <c r="CI24" s="587"/>
      <c r="CJ24" s="587"/>
      <c r="CK24" s="587"/>
      <c r="CL24" s="587"/>
      <c r="CM24" s="587"/>
      <c r="CN24" s="587"/>
      <c r="CO24" s="587"/>
      <c r="CP24" s="587"/>
      <c r="CQ24" s="587"/>
      <c r="CR24" s="588"/>
      <c r="CS24" s="586"/>
      <c r="CT24" s="587"/>
      <c r="CU24" s="587"/>
      <c r="CV24" s="587"/>
      <c r="CW24" s="587"/>
      <c r="CX24" s="587"/>
      <c r="CY24" s="587"/>
      <c r="CZ24" s="587"/>
      <c r="DA24" s="587"/>
      <c r="DB24" s="587"/>
      <c r="DC24" s="587"/>
      <c r="DD24" s="588"/>
      <c r="DE24" s="586">
        <v>0</v>
      </c>
      <c r="DF24" s="587"/>
      <c r="DG24" s="587"/>
      <c r="DH24" s="587"/>
      <c r="DI24" s="587"/>
      <c r="DJ24" s="587"/>
      <c r="DK24" s="587"/>
      <c r="DL24" s="587"/>
      <c r="DM24" s="587"/>
      <c r="DN24" s="587"/>
      <c r="DO24" s="587"/>
      <c r="DP24" s="588"/>
      <c r="DQ24" s="586">
        <v>0</v>
      </c>
      <c r="DR24" s="587"/>
      <c r="DS24" s="587"/>
      <c r="DT24" s="587"/>
      <c r="DU24" s="587"/>
      <c r="DV24" s="587"/>
      <c r="DW24" s="587"/>
      <c r="DX24" s="587"/>
      <c r="DY24" s="587"/>
      <c r="DZ24" s="587"/>
      <c r="EA24" s="587"/>
      <c r="EB24" s="588"/>
    </row>
    <row r="25" spans="1:132" s="9" customFormat="1" ht="63.75" customHeight="1" x14ac:dyDescent="0.2">
      <c r="A25" s="61"/>
      <c r="B25" s="577" t="s">
        <v>277</v>
      </c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8"/>
      <c r="AW25" s="593" t="s">
        <v>77</v>
      </c>
      <c r="AX25" s="575"/>
      <c r="AY25" s="575"/>
      <c r="AZ25" s="575"/>
      <c r="BA25" s="575"/>
      <c r="BB25" s="575"/>
      <c r="BC25" s="575"/>
      <c r="BD25" s="575"/>
      <c r="BE25" s="575"/>
      <c r="BF25" s="575"/>
      <c r="BG25" s="575"/>
      <c r="BH25" s="576"/>
      <c r="BI25" s="574"/>
      <c r="BJ25" s="575"/>
      <c r="BK25" s="575"/>
      <c r="BL25" s="575"/>
      <c r="BM25" s="575"/>
      <c r="BN25" s="575"/>
      <c r="BO25" s="575"/>
      <c r="BP25" s="575"/>
      <c r="BQ25" s="575"/>
      <c r="BR25" s="575"/>
      <c r="BS25" s="575"/>
      <c r="BT25" s="576"/>
      <c r="BU25" s="574"/>
      <c r="BV25" s="575"/>
      <c r="BW25" s="575"/>
      <c r="BX25" s="575"/>
      <c r="BY25" s="575"/>
      <c r="BZ25" s="575"/>
      <c r="CA25" s="575"/>
      <c r="CB25" s="575"/>
      <c r="CC25" s="575"/>
      <c r="CD25" s="575"/>
      <c r="CE25" s="575"/>
      <c r="CF25" s="576"/>
      <c r="CG25" s="574"/>
      <c r="CH25" s="575"/>
      <c r="CI25" s="575"/>
      <c r="CJ25" s="575"/>
      <c r="CK25" s="575"/>
      <c r="CL25" s="575"/>
      <c r="CM25" s="575"/>
      <c r="CN25" s="575"/>
      <c r="CO25" s="575"/>
      <c r="CP25" s="575"/>
      <c r="CQ25" s="575"/>
      <c r="CR25" s="576"/>
      <c r="CS25" s="574"/>
      <c r="CT25" s="575"/>
      <c r="CU25" s="575"/>
      <c r="CV25" s="575"/>
      <c r="CW25" s="575"/>
      <c r="CX25" s="575"/>
      <c r="CY25" s="575"/>
      <c r="CZ25" s="575"/>
      <c r="DA25" s="575"/>
      <c r="DB25" s="575"/>
      <c r="DC25" s="575"/>
      <c r="DD25" s="576"/>
      <c r="DE25" s="574">
        <v>100</v>
      </c>
      <c r="DF25" s="575"/>
      <c r="DG25" s="575"/>
      <c r="DH25" s="575"/>
      <c r="DI25" s="575"/>
      <c r="DJ25" s="575"/>
      <c r="DK25" s="575"/>
      <c r="DL25" s="575"/>
      <c r="DM25" s="575"/>
      <c r="DN25" s="575"/>
      <c r="DO25" s="575"/>
      <c r="DP25" s="576"/>
      <c r="DQ25" s="574">
        <v>100</v>
      </c>
      <c r="DR25" s="575"/>
      <c r="DS25" s="575"/>
      <c r="DT25" s="575"/>
      <c r="DU25" s="575"/>
      <c r="DV25" s="575"/>
      <c r="DW25" s="575"/>
      <c r="DX25" s="575"/>
      <c r="DY25" s="575"/>
      <c r="DZ25" s="575"/>
      <c r="EA25" s="575"/>
      <c r="EB25" s="576"/>
    </row>
    <row r="26" spans="1:132" s="9" customFormat="1" ht="88.5" customHeight="1" x14ac:dyDescent="0.2">
      <c r="A26" s="61"/>
      <c r="B26" s="577" t="s">
        <v>278</v>
      </c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8"/>
      <c r="AW26" s="586">
        <v>0</v>
      </c>
      <c r="AX26" s="587"/>
      <c r="AY26" s="587"/>
      <c r="AZ26" s="587"/>
      <c r="BA26" s="587"/>
      <c r="BB26" s="587"/>
      <c r="BC26" s="587"/>
      <c r="BD26" s="587"/>
      <c r="BE26" s="587"/>
      <c r="BF26" s="587"/>
      <c r="BG26" s="587"/>
      <c r="BH26" s="588"/>
      <c r="BI26" s="574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6"/>
      <c r="BU26" s="574"/>
      <c r="BV26" s="575"/>
      <c r="BW26" s="575"/>
      <c r="BX26" s="575"/>
      <c r="BY26" s="575"/>
      <c r="BZ26" s="575"/>
      <c r="CA26" s="575"/>
      <c r="CB26" s="575"/>
      <c r="CC26" s="575"/>
      <c r="CD26" s="575"/>
      <c r="CE26" s="575"/>
      <c r="CF26" s="576"/>
      <c r="CG26" s="574"/>
      <c r="CH26" s="575"/>
      <c r="CI26" s="575"/>
      <c r="CJ26" s="575"/>
      <c r="CK26" s="575"/>
      <c r="CL26" s="575"/>
      <c r="CM26" s="575"/>
      <c r="CN26" s="575"/>
      <c r="CO26" s="575"/>
      <c r="CP26" s="575"/>
      <c r="CQ26" s="575"/>
      <c r="CR26" s="576"/>
      <c r="CS26" s="574"/>
      <c r="CT26" s="575"/>
      <c r="CU26" s="575"/>
      <c r="CV26" s="575"/>
      <c r="CW26" s="575"/>
      <c r="CX26" s="575"/>
      <c r="CY26" s="575"/>
      <c r="CZ26" s="575"/>
      <c r="DA26" s="575"/>
      <c r="DB26" s="575"/>
      <c r="DC26" s="575"/>
      <c r="DD26" s="576"/>
      <c r="DE26" s="574">
        <v>0</v>
      </c>
      <c r="DF26" s="575"/>
      <c r="DG26" s="575"/>
      <c r="DH26" s="575"/>
      <c r="DI26" s="575"/>
      <c r="DJ26" s="575"/>
      <c r="DK26" s="575"/>
      <c r="DL26" s="575"/>
      <c r="DM26" s="575"/>
      <c r="DN26" s="575"/>
      <c r="DO26" s="575"/>
      <c r="DP26" s="576"/>
      <c r="DQ26" s="574">
        <v>0</v>
      </c>
      <c r="DR26" s="575"/>
      <c r="DS26" s="575"/>
      <c r="DT26" s="575"/>
      <c r="DU26" s="575"/>
      <c r="DV26" s="575"/>
      <c r="DW26" s="575"/>
      <c r="DX26" s="575"/>
      <c r="DY26" s="575"/>
      <c r="DZ26" s="575"/>
      <c r="EA26" s="575"/>
      <c r="EB26" s="576"/>
    </row>
    <row r="27" spans="1:132" s="9" customFormat="1" ht="19.5" customHeight="1" x14ac:dyDescent="0.25">
      <c r="A27" s="61"/>
      <c r="B27" s="582" t="s">
        <v>323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3"/>
      <c r="AW27" s="579">
        <v>0.42499999999999999</v>
      </c>
      <c r="AX27" s="580"/>
      <c r="AY27" s="580"/>
      <c r="AZ27" s="580"/>
      <c r="BA27" s="580"/>
      <c r="BB27" s="580"/>
      <c r="BC27" s="580"/>
      <c r="BD27" s="580"/>
      <c r="BE27" s="580"/>
      <c r="BF27" s="580"/>
      <c r="BG27" s="580"/>
      <c r="BH27" s="581"/>
      <c r="BI27" s="579"/>
      <c r="BJ27" s="580"/>
      <c r="BK27" s="580"/>
      <c r="BL27" s="580"/>
      <c r="BM27" s="580"/>
      <c r="BN27" s="580"/>
      <c r="BO27" s="580"/>
      <c r="BP27" s="580"/>
      <c r="BQ27" s="580"/>
      <c r="BR27" s="580"/>
      <c r="BS27" s="580"/>
      <c r="BT27" s="581"/>
      <c r="BU27" s="579"/>
      <c r="BV27" s="580"/>
      <c r="BW27" s="580"/>
      <c r="BX27" s="580"/>
      <c r="BY27" s="580"/>
      <c r="BZ27" s="580"/>
      <c r="CA27" s="580"/>
      <c r="CB27" s="580"/>
      <c r="CC27" s="580"/>
      <c r="CD27" s="580"/>
      <c r="CE27" s="580"/>
      <c r="CF27" s="581"/>
      <c r="CG27" s="579"/>
      <c r="CH27" s="580"/>
      <c r="CI27" s="580"/>
      <c r="CJ27" s="580"/>
      <c r="CK27" s="580"/>
      <c r="CL27" s="580"/>
      <c r="CM27" s="580"/>
      <c r="CN27" s="580"/>
      <c r="CO27" s="580"/>
      <c r="CP27" s="580"/>
      <c r="CQ27" s="580"/>
      <c r="CR27" s="581"/>
      <c r="CS27" s="579"/>
      <c r="CT27" s="580"/>
      <c r="CU27" s="580"/>
      <c r="CV27" s="580"/>
      <c r="CW27" s="580"/>
      <c r="CX27" s="580"/>
      <c r="CY27" s="580"/>
      <c r="CZ27" s="580"/>
      <c r="DA27" s="580"/>
      <c r="DB27" s="580"/>
      <c r="DC27" s="580"/>
      <c r="DD27" s="581"/>
      <c r="DE27" s="579">
        <v>0.5</v>
      </c>
      <c r="DF27" s="580"/>
      <c r="DG27" s="580"/>
      <c r="DH27" s="580"/>
      <c r="DI27" s="580"/>
      <c r="DJ27" s="580"/>
      <c r="DK27" s="580"/>
      <c r="DL27" s="580"/>
      <c r="DM27" s="580"/>
      <c r="DN27" s="580"/>
      <c r="DO27" s="580"/>
      <c r="DP27" s="581"/>
      <c r="DQ27" s="579">
        <v>0.45</v>
      </c>
      <c r="DR27" s="580"/>
      <c r="DS27" s="580"/>
      <c r="DT27" s="580"/>
      <c r="DU27" s="580"/>
      <c r="DV27" s="580"/>
      <c r="DW27" s="580"/>
      <c r="DX27" s="580"/>
      <c r="DY27" s="580"/>
      <c r="DZ27" s="580"/>
      <c r="EA27" s="580"/>
      <c r="EB27" s="581"/>
    </row>
    <row r="28" spans="1:132" s="9" customFormat="1" ht="66.75" customHeight="1" x14ac:dyDescent="0.25">
      <c r="A28" s="61"/>
      <c r="B28" s="577" t="s">
        <v>324</v>
      </c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8"/>
      <c r="AW28" s="592">
        <v>15</v>
      </c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6"/>
      <c r="BI28" s="592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6"/>
      <c r="BU28" s="592"/>
      <c r="BV28" s="575"/>
      <c r="BW28" s="575"/>
      <c r="BX28" s="575"/>
      <c r="BY28" s="575"/>
      <c r="BZ28" s="575"/>
      <c r="CA28" s="575"/>
      <c r="CB28" s="575"/>
      <c r="CC28" s="575"/>
      <c r="CD28" s="575"/>
      <c r="CE28" s="575"/>
      <c r="CF28" s="576"/>
      <c r="CG28" s="592"/>
      <c r="CH28" s="575"/>
      <c r="CI28" s="575"/>
      <c r="CJ28" s="575"/>
      <c r="CK28" s="575"/>
      <c r="CL28" s="575"/>
      <c r="CM28" s="575"/>
      <c r="CN28" s="575"/>
      <c r="CO28" s="575"/>
      <c r="CP28" s="575"/>
      <c r="CQ28" s="575"/>
      <c r="CR28" s="576"/>
      <c r="CS28" s="592"/>
      <c r="CT28" s="575"/>
      <c r="CU28" s="575"/>
      <c r="CV28" s="575"/>
      <c r="CW28" s="575"/>
      <c r="CX28" s="575"/>
      <c r="CY28" s="575"/>
      <c r="CZ28" s="575"/>
      <c r="DA28" s="575"/>
      <c r="DB28" s="575"/>
      <c r="DC28" s="575"/>
      <c r="DD28" s="576"/>
      <c r="DE28" s="592" t="s">
        <v>325</v>
      </c>
      <c r="DF28" s="575"/>
      <c r="DG28" s="575"/>
      <c r="DH28" s="575"/>
      <c r="DI28" s="575"/>
      <c r="DJ28" s="575"/>
      <c r="DK28" s="575"/>
      <c r="DL28" s="575"/>
      <c r="DM28" s="575"/>
      <c r="DN28" s="575"/>
      <c r="DO28" s="575"/>
      <c r="DP28" s="576"/>
      <c r="DQ28" s="592" t="s">
        <v>325</v>
      </c>
      <c r="DR28" s="575"/>
      <c r="DS28" s="575"/>
      <c r="DT28" s="575"/>
      <c r="DU28" s="575"/>
      <c r="DV28" s="575"/>
      <c r="DW28" s="575"/>
      <c r="DX28" s="575"/>
      <c r="DY28" s="575"/>
      <c r="DZ28" s="575"/>
      <c r="EA28" s="575"/>
      <c r="EB28" s="576"/>
    </row>
    <row r="29" spans="1:132" s="9" customFormat="1" ht="87.75" customHeight="1" x14ac:dyDescent="0.2">
      <c r="A29" s="61"/>
      <c r="B29" s="577" t="s">
        <v>281</v>
      </c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8"/>
      <c r="AW29" s="574">
        <v>30</v>
      </c>
      <c r="AX29" s="575"/>
      <c r="AY29" s="575"/>
      <c r="AZ29" s="575"/>
      <c r="BA29" s="575"/>
      <c r="BB29" s="575"/>
      <c r="BC29" s="575"/>
      <c r="BD29" s="575"/>
      <c r="BE29" s="575"/>
      <c r="BF29" s="575"/>
      <c r="BG29" s="575"/>
      <c r="BH29" s="576"/>
      <c r="BI29" s="574"/>
      <c r="BJ29" s="575"/>
      <c r="BK29" s="575"/>
      <c r="BL29" s="575"/>
      <c r="BM29" s="575"/>
      <c r="BN29" s="575"/>
      <c r="BO29" s="575"/>
      <c r="BP29" s="575"/>
      <c r="BQ29" s="575"/>
      <c r="BR29" s="575"/>
      <c r="BS29" s="575"/>
      <c r="BT29" s="576"/>
      <c r="BU29" s="574"/>
      <c r="BV29" s="575"/>
      <c r="BW29" s="575"/>
      <c r="BX29" s="575"/>
      <c r="BY29" s="575"/>
      <c r="BZ29" s="575"/>
      <c r="CA29" s="575"/>
      <c r="CB29" s="575"/>
      <c r="CC29" s="575"/>
      <c r="CD29" s="575"/>
      <c r="CE29" s="575"/>
      <c r="CF29" s="576"/>
      <c r="CG29" s="574"/>
      <c r="CH29" s="575"/>
      <c r="CI29" s="575"/>
      <c r="CJ29" s="575"/>
      <c r="CK29" s="575"/>
      <c r="CL29" s="575"/>
      <c r="CM29" s="575"/>
      <c r="CN29" s="575"/>
      <c r="CO29" s="575"/>
      <c r="CP29" s="575"/>
      <c r="CQ29" s="575"/>
      <c r="CR29" s="576"/>
      <c r="CS29" s="574"/>
      <c r="CT29" s="575"/>
      <c r="CU29" s="575"/>
      <c r="CV29" s="575"/>
      <c r="CW29" s="575"/>
      <c r="CX29" s="575"/>
      <c r="CY29" s="575"/>
      <c r="CZ29" s="575"/>
      <c r="DA29" s="575"/>
      <c r="DB29" s="575"/>
      <c r="DC29" s="575"/>
      <c r="DD29" s="576"/>
      <c r="DE29" s="574">
        <v>21</v>
      </c>
      <c r="DF29" s="575"/>
      <c r="DG29" s="575"/>
      <c r="DH29" s="575"/>
      <c r="DI29" s="575"/>
      <c r="DJ29" s="575"/>
      <c r="DK29" s="575"/>
      <c r="DL29" s="575"/>
      <c r="DM29" s="575"/>
      <c r="DN29" s="575"/>
      <c r="DO29" s="575"/>
      <c r="DP29" s="576"/>
      <c r="DQ29" s="574">
        <v>20</v>
      </c>
      <c r="DR29" s="575"/>
      <c r="DS29" s="575"/>
      <c r="DT29" s="575"/>
      <c r="DU29" s="575"/>
      <c r="DV29" s="575"/>
      <c r="DW29" s="575"/>
      <c r="DX29" s="575"/>
      <c r="DY29" s="575"/>
      <c r="DZ29" s="575"/>
      <c r="EA29" s="575"/>
      <c r="EB29" s="576"/>
    </row>
    <row r="30" spans="1:132" s="9" customFormat="1" ht="51" customHeight="1" x14ac:dyDescent="0.2">
      <c r="A30" s="61"/>
      <c r="B30" s="577" t="s">
        <v>326</v>
      </c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8"/>
      <c r="AW30" s="574">
        <v>30</v>
      </c>
      <c r="AX30" s="575"/>
      <c r="AY30" s="575"/>
      <c r="AZ30" s="575"/>
      <c r="BA30" s="575"/>
      <c r="BB30" s="575"/>
      <c r="BC30" s="575"/>
      <c r="BD30" s="575"/>
      <c r="BE30" s="575"/>
      <c r="BF30" s="575"/>
      <c r="BG30" s="575"/>
      <c r="BH30" s="576"/>
      <c r="BI30" s="574"/>
      <c r="BJ30" s="575"/>
      <c r="BK30" s="575"/>
      <c r="BL30" s="575"/>
      <c r="BM30" s="575"/>
      <c r="BN30" s="575"/>
      <c r="BO30" s="575"/>
      <c r="BP30" s="575"/>
      <c r="BQ30" s="575"/>
      <c r="BR30" s="575"/>
      <c r="BS30" s="575"/>
      <c r="BT30" s="576"/>
      <c r="BU30" s="574"/>
      <c r="BV30" s="575"/>
      <c r="BW30" s="575"/>
      <c r="BX30" s="575"/>
      <c r="BY30" s="575"/>
      <c r="BZ30" s="575"/>
      <c r="CA30" s="575"/>
      <c r="CB30" s="575"/>
      <c r="CC30" s="575"/>
      <c r="CD30" s="575"/>
      <c r="CE30" s="575"/>
      <c r="CF30" s="576"/>
      <c r="CG30" s="574"/>
      <c r="CH30" s="575"/>
      <c r="CI30" s="575"/>
      <c r="CJ30" s="575"/>
      <c r="CK30" s="575"/>
      <c r="CL30" s="575"/>
      <c r="CM30" s="575"/>
      <c r="CN30" s="575"/>
      <c r="CO30" s="575"/>
      <c r="CP30" s="575"/>
      <c r="CQ30" s="575"/>
      <c r="CR30" s="576"/>
      <c r="CS30" s="574"/>
      <c r="CT30" s="575"/>
      <c r="CU30" s="575"/>
      <c r="CV30" s="575"/>
      <c r="CW30" s="575"/>
      <c r="CX30" s="575"/>
      <c r="CY30" s="575"/>
      <c r="CZ30" s="575"/>
      <c r="DA30" s="575"/>
      <c r="DB30" s="575"/>
      <c r="DC30" s="575"/>
      <c r="DD30" s="576"/>
      <c r="DE30" s="574">
        <v>16</v>
      </c>
      <c r="DF30" s="575"/>
      <c r="DG30" s="575"/>
      <c r="DH30" s="575"/>
      <c r="DI30" s="575"/>
      <c r="DJ30" s="575"/>
      <c r="DK30" s="575"/>
      <c r="DL30" s="575"/>
      <c r="DM30" s="575"/>
      <c r="DN30" s="575"/>
      <c r="DO30" s="575"/>
      <c r="DP30" s="576"/>
      <c r="DQ30" s="574">
        <v>15</v>
      </c>
      <c r="DR30" s="575"/>
      <c r="DS30" s="575"/>
      <c r="DT30" s="575"/>
      <c r="DU30" s="575"/>
      <c r="DV30" s="575"/>
      <c r="DW30" s="575"/>
      <c r="DX30" s="575"/>
      <c r="DY30" s="575"/>
      <c r="DZ30" s="575"/>
      <c r="EA30" s="575"/>
      <c r="EB30" s="576"/>
    </row>
    <row r="31" spans="1:132" s="9" customFormat="1" ht="102.75" customHeight="1" x14ac:dyDescent="0.2">
      <c r="A31" s="61"/>
      <c r="B31" s="577" t="s">
        <v>283</v>
      </c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578"/>
      <c r="AW31" s="574">
        <v>0</v>
      </c>
      <c r="AX31" s="575"/>
      <c r="AY31" s="575"/>
      <c r="AZ31" s="575"/>
      <c r="BA31" s="575"/>
      <c r="BB31" s="575"/>
      <c r="BC31" s="575"/>
      <c r="BD31" s="575"/>
      <c r="BE31" s="575"/>
      <c r="BF31" s="575"/>
      <c r="BG31" s="575"/>
      <c r="BH31" s="576"/>
      <c r="BI31" s="574"/>
      <c r="BJ31" s="575"/>
      <c r="BK31" s="575"/>
      <c r="BL31" s="575"/>
      <c r="BM31" s="575"/>
      <c r="BN31" s="575"/>
      <c r="BO31" s="575"/>
      <c r="BP31" s="575"/>
      <c r="BQ31" s="575"/>
      <c r="BR31" s="575"/>
      <c r="BS31" s="575"/>
      <c r="BT31" s="576"/>
      <c r="BU31" s="574"/>
      <c r="BV31" s="575"/>
      <c r="BW31" s="575"/>
      <c r="BX31" s="575"/>
      <c r="BY31" s="575"/>
      <c r="BZ31" s="575"/>
      <c r="CA31" s="575"/>
      <c r="CB31" s="575"/>
      <c r="CC31" s="575"/>
      <c r="CD31" s="575"/>
      <c r="CE31" s="575"/>
      <c r="CF31" s="576"/>
      <c r="CG31" s="574"/>
      <c r="CH31" s="575"/>
      <c r="CI31" s="575"/>
      <c r="CJ31" s="575"/>
      <c r="CK31" s="575"/>
      <c r="CL31" s="575"/>
      <c r="CM31" s="575"/>
      <c r="CN31" s="575"/>
      <c r="CO31" s="575"/>
      <c r="CP31" s="575"/>
      <c r="CQ31" s="575"/>
      <c r="CR31" s="576"/>
      <c r="CS31" s="574"/>
      <c r="CT31" s="575"/>
      <c r="CU31" s="575"/>
      <c r="CV31" s="575"/>
      <c r="CW31" s="575"/>
      <c r="CX31" s="575"/>
      <c r="CY31" s="575"/>
      <c r="CZ31" s="575"/>
      <c r="DA31" s="575"/>
      <c r="DB31" s="575"/>
      <c r="DC31" s="575"/>
      <c r="DD31" s="576"/>
      <c r="DE31" s="574">
        <v>0</v>
      </c>
      <c r="DF31" s="575"/>
      <c r="DG31" s="575"/>
      <c r="DH31" s="575"/>
      <c r="DI31" s="575"/>
      <c r="DJ31" s="575"/>
      <c r="DK31" s="575"/>
      <c r="DL31" s="575"/>
      <c r="DM31" s="575"/>
      <c r="DN31" s="575"/>
      <c r="DO31" s="575"/>
      <c r="DP31" s="576"/>
      <c r="DQ31" s="574">
        <v>0</v>
      </c>
      <c r="DR31" s="575"/>
      <c r="DS31" s="575"/>
      <c r="DT31" s="575"/>
      <c r="DU31" s="575"/>
      <c r="DV31" s="575"/>
      <c r="DW31" s="575"/>
      <c r="DX31" s="575"/>
      <c r="DY31" s="575"/>
      <c r="DZ31" s="575"/>
      <c r="EA31" s="575"/>
      <c r="EB31" s="576"/>
    </row>
    <row r="32" spans="1:132" s="9" customFormat="1" ht="52.5" customHeight="1" x14ac:dyDescent="0.2">
      <c r="A32" s="61"/>
      <c r="B32" s="577" t="s">
        <v>284</v>
      </c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7"/>
      <c r="AS32" s="577"/>
      <c r="AT32" s="577"/>
      <c r="AU32" s="577"/>
      <c r="AV32" s="578"/>
      <c r="AW32" s="589">
        <v>0</v>
      </c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1"/>
      <c r="BI32" s="574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6"/>
      <c r="BU32" s="574"/>
      <c r="BV32" s="575"/>
      <c r="BW32" s="575"/>
      <c r="BX32" s="575"/>
      <c r="BY32" s="575"/>
      <c r="BZ32" s="575"/>
      <c r="CA32" s="575"/>
      <c r="CB32" s="575"/>
      <c r="CC32" s="575"/>
      <c r="CD32" s="575"/>
      <c r="CE32" s="575"/>
      <c r="CF32" s="576"/>
      <c r="CG32" s="574"/>
      <c r="CH32" s="575"/>
      <c r="CI32" s="575"/>
      <c r="CJ32" s="575"/>
      <c r="CK32" s="575"/>
      <c r="CL32" s="575"/>
      <c r="CM32" s="575"/>
      <c r="CN32" s="575"/>
      <c r="CO32" s="575"/>
      <c r="CP32" s="575"/>
      <c r="CQ32" s="575"/>
      <c r="CR32" s="576"/>
      <c r="CS32" s="574"/>
      <c r="CT32" s="575"/>
      <c r="CU32" s="575"/>
      <c r="CV32" s="575"/>
      <c r="CW32" s="575"/>
      <c r="CX32" s="575"/>
      <c r="CY32" s="575"/>
      <c r="CZ32" s="575"/>
      <c r="DA32" s="575"/>
      <c r="DB32" s="575"/>
      <c r="DC32" s="575"/>
      <c r="DD32" s="576"/>
      <c r="DE32" s="574">
        <v>9</v>
      </c>
      <c r="DF32" s="575"/>
      <c r="DG32" s="575"/>
      <c r="DH32" s="575"/>
      <c r="DI32" s="575"/>
      <c r="DJ32" s="575"/>
      <c r="DK32" s="575"/>
      <c r="DL32" s="575"/>
      <c r="DM32" s="575"/>
      <c r="DN32" s="575"/>
      <c r="DO32" s="575"/>
      <c r="DP32" s="576"/>
      <c r="DQ32" s="574">
        <v>8</v>
      </c>
      <c r="DR32" s="575"/>
      <c r="DS32" s="575"/>
      <c r="DT32" s="575"/>
      <c r="DU32" s="575"/>
      <c r="DV32" s="575"/>
      <c r="DW32" s="575"/>
      <c r="DX32" s="575"/>
      <c r="DY32" s="575"/>
      <c r="DZ32" s="575"/>
      <c r="EA32" s="575"/>
      <c r="EB32" s="576"/>
    </row>
    <row r="33" spans="1:132" s="9" customFormat="1" ht="54.75" customHeight="1" x14ac:dyDescent="0.2">
      <c r="A33" s="6"/>
      <c r="B33" s="584" t="s">
        <v>285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5"/>
      <c r="AW33" s="586">
        <v>1</v>
      </c>
      <c r="AX33" s="587"/>
      <c r="AY33" s="587"/>
      <c r="AZ33" s="587"/>
      <c r="BA33" s="587"/>
      <c r="BB33" s="587"/>
      <c r="BC33" s="587"/>
      <c r="BD33" s="587"/>
      <c r="BE33" s="587"/>
      <c r="BF33" s="587"/>
      <c r="BG33" s="587"/>
      <c r="BH33" s="588"/>
      <c r="BI33" s="586"/>
      <c r="BJ33" s="587"/>
      <c r="BK33" s="587"/>
      <c r="BL33" s="587"/>
      <c r="BM33" s="587"/>
      <c r="BN33" s="587"/>
      <c r="BO33" s="587"/>
      <c r="BP33" s="587"/>
      <c r="BQ33" s="587"/>
      <c r="BR33" s="587"/>
      <c r="BS33" s="587"/>
      <c r="BT33" s="588"/>
      <c r="BU33" s="586"/>
      <c r="BV33" s="587"/>
      <c r="BW33" s="587"/>
      <c r="BX33" s="587"/>
      <c r="BY33" s="587"/>
      <c r="BZ33" s="587"/>
      <c r="CA33" s="587"/>
      <c r="CB33" s="587"/>
      <c r="CC33" s="587"/>
      <c r="CD33" s="587"/>
      <c r="CE33" s="587"/>
      <c r="CF33" s="588"/>
      <c r="CG33" s="586"/>
      <c r="CH33" s="587"/>
      <c r="CI33" s="587"/>
      <c r="CJ33" s="587"/>
      <c r="CK33" s="587"/>
      <c r="CL33" s="587"/>
      <c r="CM33" s="587"/>
      <c r="CN33" s="587"/>
      <c r="CO33" s="587"/>
      <c r="CP33" s="587"/>
      <c r="CQ33" s="587"/>
      <c r="CR33" s="588"/>
      <c r="CS33" s="586"/>
      <c r="CT33" s="587"/>
      <c r="CU33" s="587"/>
      <c r="CV33" s="587"/>
      <c r="CW33" s="587"/>
      <c r="CX33" s="587"/>
      <c r="CY33" s="587"/>
      <c r="CZ33" s="587"/>
      <c r="DA33" s="587"/>
      <c r="DB33" s="587"/>
      <c r="DC33" s="587"/>
      <c r="DD33" s="588"/>
      <c r="DE33" s="586">
        <v>1</v>
      </c>
      <c r="DF33" s="587"/>
      <c r="DG33" s="587"/>
      <c r="DH33" s="587"/>
      <c r="DI33" s="587"/>
      <c r="DJ33" s="587"/>
      <c r="DK33" s="587"/>
      <c r="DL33" s="587"/>
      <c r="DM33" s="587"/>
      <c r="DN33" s="587"/>
      <c r="DO33" s="587"/>
      <c r="DP33" s="588"/>
      <c r="DQ33" s="586">
        <v>1</v>
      </c>
      <c r="DR33" s="587"/>
      <c r="DS33" s="587"/>
      <c r="DT33" s="587"/>
      <c r="DU33" s="587"/>
      <c r="DV33" s="587"/>
      <c r="DW33" s="587"/>
      <c r="DX33" s="587"/>
      <c r="DY33" s="587"/>
      <c r="DZ33" s="587"/>
      <c r="EA33" s="587"/>
      <c r="EB33" s="588"/>
    </row>
    <row r="34" spans="1:132" s="9" customFormat="1" ht="91.5" customHeight="1" x14ac:dyDescent="0.2">
      <c r="A34" s="61"/>
      <c r="B34" s="577" t="s">
        <v>327</v>
      </c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577"/>
      <c r="AU34" s="577"/>
      <c r="AV34" s="578"/>
      <c r="AW34" s="574">
        <v>0</v>
      </c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6"/>
      <c r="BI34" s="574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6"/>
      <c r="BU34" s="574"/>
      <c r="BV34" s="575"/>
      <c r="BW34" s="575"/>
      <c r="BX34" s="575"/>
      <c r="BY34" s="575"/>
      <c r="BZ34" s="575"/>
      <c r="CA34" s="575"/>
      <c r="CB34" s="575"/>
      <c r="CC34" s="575"/>
      <c r="CD34" s="575"/>
      <c r="CE34" s="575"/>
      <c r="CF34" s="576"/>
      <c r="CG34" s="574"/>
      <c r="CH34" s="575"/>
      <c r="CI34" s="575"/>
      <c r="CJ34" s="575"/>
      <c r="CK34" s="575"/>
      <c r="CL34" s="575"/>
      <c r="CM34" s="575"/>
      <c r="CN34" s="575"/>
      <c r="CO34" s="575"/>
      <c r="CP34" s="575"/>
      <c r="CQ34" s="575"/>
      <c r="CR34" s="576"/>
      <c r="CS34" s="574"/>
      <c r="CT34" s="575"/>
      <c r="CU34" s="575"/>
      <c r="CV34" s="575"/>
      <c r="CW34" s="575"/>
      <c r="CX34" s="575"/>
      <c r="CY34" s="575"/>
      <c r="CZ34" s="575"/>
      <c r="DA34" s="575"/>
      <c r="DB34" s="575"/>
      <c r="DC34" s="575"/>
      <c r="DD34" s="576"/>
      <c r="DE34" s="574">
        <v>0</v>
      </c>
      <c r="DF34" s="575"/>
      <c r="DG34" s="575"/>
      <c r="DH34" s="575"/>
      <c r="DI34" s="575"/>
      <c r="DJ34" s="575"/>
      <c r="DK34" s="575"/>
      <c r="DL34" s="575"/>
      <c r="DM34" s="575"/>
      <c r="DN34" s="575"/>
      <c r="DO34" s="575"/>
      <c r="DP34" s="576"/>
      <c r="DQ34" s="574">
        <v>0</v>
      </c>
      <c r="DR34" s="575"/>
      <c r="DS34" s="575"/>
      <c r="DT34" s="575"/>
      <c r="DU34" s="575"/>
      <c r="DV34" s="575"/>
      <c r="DW34" s="575"/>
      <c r="DX34" s="575"/>
      <c r="DY34" s="575"/>
      <c r="DZ34" s="575"/>
      <c r="EA34" s="575"/>
      <c r="EB34" s="576"/>
    </row>
    <row r="35" spans="1:132" s="9" customFormat="1" ht="65.25" customHeight="1" x14ac:dyDescent="0.2">
      <c r="A35" s="61"/>
      <c r="B35" s="577" t="s">
        <v>157</v>
      </c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  <c r="AS35" s="577"/>
      <c r="AT35" s="577"/>
      <c r="AU35" s="577"/>
      <c r="AV35" s="578"/>
      <c r="AW35" s="574">
        <v>0</v>
      </c>
      <c r="AX35" s="575"/>
      <c r="AY35" s="575"/>
      <c r="AZ35" s="575"/>
      <c r="BA35" s="575"/>
      <c r="BB35" s="575"/>
      <c r="BC35" s="575"/>
      <c r="BD35" s="575"/>
      <c r="BE35" s="575"/>
      <c r="BF35" s="575"/>
      <c r="BG35" s="575"/>
      <c r="BH35" s="576"/>
      <c r="BI35" s="574"/>
      <c r="BJ35" s="575"/>
      <c r="BK35" s="575"/>
      <c r="BL35" s="575"/>
      <c r="BM35" s="575"/>
      <c r="BN35" s="575"/>
      <c r="BO35" s="575"/>
      <c r="BP35" s="575"/>
      <c r="BQ35" s="575"/>
      <c r="BR35" s="575"/>
      <c r="BS35" s="575"/>
      <c r="BT35" s="576"/>
      <c r="BU35" s="574"/>
      <c r="BV35" s="575"/>
      <c r="BW35" s="575"/>
      <c r="BX35" s="575"/>
      <c r="BY35" s="575"/>
      <c r="BZ35" s="575"/>
      <c r="CA35" s="575"/>
      <c r="CB35" s="575"/>
      <c r="CC35" s="575"/>
      <c r="CD35" s="575"/>
      <c r="CE35" s="575"/>
      <c r="CF35" s="576"/>
      <c r="CG35" s="574"/>
      <c r="CH35" s="575"/>
      <c r="CI35" s="575"/>
      <c r="CJ35" s="575"/>
      <c r="CK35" s="575"/>
      <c r="CL35" s="575"/>
      <c r="CM35" s="575"/>
      <c r="CN35" s="575"/>
      <c r="CO35" s="575"/>
      <c r="CP35" s="575"/>
      <c r="CQ35" s="575"/>
      <c r="CR35" s="576"/>
      <c r="CS35" s="574"/>
      <c r="CT35" s="575"/>
      <c r="CU35" s="575"/>
      <c r="CV35" s="575"/>
      <c r="CW35" s="575"/>
      <c r="CX35" s="575"/>
      <c r="CY35" s="575"/>
      <c r="CZ35" s="575"/>
      <c r="DA35" s="575"/>
      <c r="DB35" s="575"/>
      <c r="DC35" s="575"/>
      <c r="DD35" s="576"/>
      <c r="DE35" s="574">
        <v>0</v>
      </c>
      <c r="DF35" s="575"/>
      <c r="DG35" s="575"/>
      <c r="DH35" s="575"/>
      <c r="DI35" s="575"/>
      <c r="DJ35" s="575"/>
      <c r="DK35" s="575"/>
      <c r="DL35" s="575"/>
      <c r="DM35" s="575"/>
      <c r="DN35" s="575"/>
      <c r="DO35" s="575"/>
      <c r="DP35" s="576"/>
      <c r="DQ35" s="574">
        <v>0</v>
      </c>
      <c r="DR35" s="575"/>
      <c r="DS35" s="575"/>
      <c r="DT35" s="575"/>
      <c r="DU35" s="575"/>
      <c r="DV35" s="575"/>
      <c r="DW35" s="575"/>
      <c r="DX35" s="575"/>
      <c r="DY35" s="575"/>
      <c r="DZ35" s="575"/>
      <c r="EA35" s="575"/>
      <c r="EB35" s="576"/>
    </row>
    <row r="36" spans="1:132" s="9" customFormat="1" ht="19.5" customHeight="1" x14ac:dyDescent="0.25">
      <c r="A36" s="61"/>
      <c r="B36" s="582" t="s">
        <v>328</v>
      </c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3"/>
      <c r="AW36" s="579">
        <v>1.75</v>
      </c>
      <c r="AX36" s="580"/>
      <c r="AY36" s="580"/>
      <c r="AZ36" s="580"/>
      <c r="BA36" s="580"/>
      <c r="BB36" s="580"/>
      <c r="BC36" s="580"/>
      <c r="BD36" s="580"/>
      <c r="BE36" s="580"/>
      <c r="BF36" s="580"/>
      <c r="BG36" s="580"/>
      <c r="BH36" s="581"/>
      <c r="BI36" s="579"/>
      <c r="BJ36" s="580"/>
      <c r="BK36" s="580"/>
      <c r="BL36" s="580"/>
      <c r="BM36" s="580"/>
      <c r="BN36" s="580"/>
      <c r="BO36" s="580"/>
      <c r="BP36" s="580"/>
      <c r="BQ36" s="580"/>
      <c r="BR36" s="580"/>
      <c r="BS36" s="580"/>
      <c r="BT36" s="581"/>
      <c r="BU36" s="579"/>
      <c r="BV36" s="580"/>
      <c r="BW36" s="580"/>
      <c r="BX36" s="580"/>
      <c r="BY36" s="580"/>
      <c r="BZ36" s="580"/>
      <c r="CA36" s="580"/>
      <c r="CB36" s="580"/>
      <c r="CC36" s="580"/>
      <c r="CD36" s="580"/>
      <c r="CE36" s="580"/>
      <c r="CF36" s="581"/>
      <c r="CG36" s="579"/>
      <c r="CH36" s="580"/>
      <c r="CI36" s="580"/>
      <c r="CJ36" s="580"/>
      <c r="CK36" s="580"/>
      <c r="CL36" s="580"/>
      <c r="CM36" s="580"/>
      <c r="CN36" s="580"/>
      <c r="CO36" s="580"/>
      <c r="CP36" s="580"/>
      <c r="CQ36" s="580"/>
      <c r="CR36" s="581"/>
      <c r="CS36" s="579"/>
      <c r="CT36" s="580"/>
      <c r="CU36" s="580"/>
      <c r="CV36" s="580"/>
      <c r="CW36" s="580"/>
      <c r="CX36" s="580"/>
      <c r="CY36" s="580"/>
      <c r="CZ36" s="580"/>
      <c r="DA36" s="580"/>
      <c r="DB36" s="580"/>
      <c r="DC36" s="580"/>
      <c r="DD36" s="581"/>
      <c r="DE36" s="579">
        <v>1.9</v>
      </c>
      <c r="DF36" s="580"/>
      <c r="DG36" s="580"/>
      <c r="DH36" s="580"/>
      <c r="DI36" s="580"/>
      <c r="DJ36" s="580"/>
      <c r="DK36" s="580"/>
      <c r="DL36" s="580"/>
      <c r="DM36" s="580"/>
      <c r="DN36" s="580"/>
      <c r="DO36" s="580"/>
      <c r="DP36" s="581"/>
      <c r="DQ36" s="579">
        <v>1.9</v>
      </c>
      <c r="DR36" s="580"/>
      <c r="DS36" s="580"/>
      <c r="DT36" s="580"/>
      <c r="DU36" s="580"/>
      <c r="DV36" s="580"/>
      <c r="DW36" s="580"/>
      <c r="DX36" s="580"/>
      <c r="DY36" s="580"/>
      <c r="DZ36" s="580"/>
      <c r="EA36" s="580"/>
      <c r="EB36" s="581"/>
    </row>
    <row r="37" spans="1:132" s="9" customFormat="1" ht="52.5" customHeight="1" x14ac:dyDescent="0.2">
      <c r="A37" s="61"/>
      <c r="B37" s="577" t="s">
        <v>288</v>
      </c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7"/>
      <c r="AL37" s="577"/>
      <c r="AM37" s="577"/>
      <c r="AN37" s="577"/>
      <c r="AO37" s="577"/>
      <c r="AP37" s="577"/>
      <c r="AQ37" s="577"/>
      <c r="AR37" s="577"/>
      <c r="AS37" s="577"/>
      <c r="AT37" s="577"/>
      <c r="AU37" s="577"/>
      <c r="AV37" s="578"/>
      <c r="AW37" s="574">
        <v>1</v>
      </c>
      <c r="AX37" s="575"/>
      <c r="AY37" s="575"/>
      <c r="AZ37" s="575"/>
      <c r="BA37" s="575"/>
      <c r="BB37" s="575"/>
      <c r="BC37" s="575"/>
      <c r="BD37" s="575"/>
      <c r="BE37" s="575"/>
      <c r="BF37" s="575"/>
      <c r="BG37" s="575"/>
      <c r="BH37" s="576"/>
      <c r="BI37" s="574"/>
      <c r="BJ37" s="575"/>
      <c r="BK37" s="575"/>
      <c r="BL37" s="575"/>
      <c r="BM37" s="575"/>
      <c r="BN37" s="575"/>
      <c r="BO37" s="575"/>
      <c r="BP37" s="575"/>
      <c r="BQ37" s="575"/>
      <c r="BR37" s="575"/>
      <c r="BS37" s="575"/>
      <c r="BT37" s="576"/>
      <c r="BU37" s="574"/>
      <c r="BV37" s="575"/>
      <c r="BW37" s="575"/>
      <c r="BX37" s="575"/>
      <c r="BY37" s="575"/>
      <c r="BZ37" s="575"/>
      <c r="CA37" s="575"/>
      <c r="CB37" s="575"/>
      <c r="CC37" s="575"/>
      <c r="CD37" s="575"/>
      <c r="CE37" s="575"/>
      <c r="CF37" s="576"/>
      <c r="CG37" s="574"/>
      <c r="CH37" s="575"/>
      <c r="CI37" s="575"/>
      <c r="CJ37" s="575"/>
      <c r="CK37" s="575"/>
      <c r="CL37" s="575"/>
      <c r="CM37" s="575"/>
      <c r="CN37" s="575"/>
      <c r="CO37" s="575"/>
      <c r="CP37" s="575"/>
      <c r="CQ37" s="575"/>
      <c r="CR37" s="576"/>
      <c r="CS37" s="574"/>
      <c r="CT37" s="575"/>
      <c r="CU37" s="575"/>
      <c r="CV37" s="575"/>
      <c r="CW37" s="575"/>
      <c r="CX37" s="575"/>
      <c r="CY37" s="575"/>
      <c r="CZ37" s="575"/>
      <c r="DA37" s="575"/>
      <c r="DB37" s="575"/>
      <c r="DC37" s="575"/>
      <c r="DD37" s="576"/>
      <c r="DE37" s="574">
        <v>1</v>
      </c>
      <c r="DF37" s="575"/>
      <c r="DG37" s="575"/>
      <c r="DH37" s="575"/>
      <c r="DI37" s="575"/>
      <c r="DJ37" s="575"/>
      <c r="DK37" s="575"/>
      <c r="DL37" s="575"/>
      <c r="DM37" s="575"/>
      <c r="DN37" s="575"/>
      <c r="DO37" s="575"/>
      <c r="DP37" s="576"/>
      <c r="DQ37" s="574">
        <v>1</v>
      </c>
      <c r="DR37" s="575"/>
      <c r="DS37" s="575"/>
      <c r="DT37" s="575"/>
      <c r="DU37" s="575"/>
      <c r="DV37" s="575"/>
      <c r="DW37" s="575"/>
      <c r="DX37" s="575"/>
      <c r="DY37" s="575"/>
      <c r="DZ37" s="575"/>
      <c r="EA37" s="575"/>
      <c r="EB37" s="576"/>
    </row>
    <row r="38" spans="1:132" s="9" customFormat="1" ht="63.75" customHeight="1" x14ac:dyDescent="0.2">
      <c r="A38" s="61"/>
      <c r="B38" s="577" t="s">
        <v>289</v>
      </c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77"/>
      <c r="AJ38" s="577"/>
      <c r="AK38" s="577"/>
      <c r="AL38" s="577"/>
      <c r="AM38" s="577"/>
      <c r="AN38" s="577"/>
      <c r="AO38" s="577"/>
      <c r="AP38" s="577"/>
      <c r="AQ38" s="577"/>
      <c r="AR38" s="577"/>
      <c r="AS38" s="577"/>
      <c r="AT38" s="577"/>
      <c r="AU38" s="577"/>
      <c r="AV38" s="578"/>
      <c r="AW38" s="574">
        <v>0</v>
      </c>
      <c r="AX38" s="575"/>
      <c r="AY38" s="575"/>
      <c r="AZ38" s="575"/>
      <c r="BA38" s="575"/>
      <c r="BB38" s="575"/>
      <c r="BC38" s="575"/>
      <c r="BD38" s="575"/>
      <c r="BE38" s="575"/>
      <c r="BF38" s="575"/>
      <c r="BG38" s="575"/>
      <c r="BH38" s="576"/>
      <c r="BI38" s="574"/>
      <c r="BJ38" s="575"/>
      <c r="BK38" s="575"/>
      <c r="BL38" s="575"/>
      <c r="BM38" s="575"/>
      <c r="BN38" s="575"/>
      <c r="BO38" s="575"/>
      <c r="BP38" s="575"/>
      <c r="BQ38" s="575"/>
      <c r="BR38" s="575"/>
      <c r="BS38" s="575"/>
      <c r="BT38" s="576"/>
      <c r="BU38" s="574"/>
      <c r="BV38" s="575"/>
      <c r="BW38" s="575"/>
      <c r="BX38" s="575"/>
      <c r="BY38" s="575"/>
      <c r="BZ38" s="575"/>
      <c r="CA38" s="575"/>
      <c r="CB38" s="575"/>
      <c r="CC38" s="575"/>
      <c r="CD38" s="575"/>
      <c r="CE38" s="575"/>
      <c r="CF38" s="576"/>
      <c r="CG38" s="574"/>
      <c r="CH38" s="575"/>
      <c r="CI38" s="575"/>
      <c r="CJ38" s="575"/>
      <c r="CK38" s="575"/>
      <c r="CL38" s="575"/>
      <c r="CM38" s="575"/>
      <c r="CN38" s="575"/>
      <c r="CO38" s="575"/>
      <c r="CP38" s="575"/>
      <c r="CQ38" s="575"/>
      <c r="CR38" s="576"/>
      <c r="CS38" s="574"/>
      <c r="CT38" s="575"/>
      <c r="CU38" s="575"/>
      <c r="CV38" s="575"/>
      <c r="CW38" s="575"/>
      <c r="CX38" s="575"/>
      <c r="CY38" s="575"/>
      <c r="CZ38" s="575"/>
      <c r="DA38" s="575"/>
      <c r="DB38" s="575"/>
      <c r="DC38" s="575"/>
      <c r="DD38" s="576"/>
      <c r="DE38" s="574">
        <v>9</v>
      </c>
      <c r="DF38" s="575"/>
      <c r="DG38" s="575"/>
      <c r="DH38" s="575"/>
      <c r="DI38" s="575"/>
      <c r="DJ38" s="575"/>
      <c r="DK38" s="575"/>
      <c r="DL38" s="575"/>
      <c r="DM38" s="575"/>
      <c r="DN38" s="575"/>
      <c r="DO38" s="575"/>
      <c r="DP38" s="576"/>
      <c r="DQ38" s="574">
        <v>8</v>
      </c>
      <c r="DR38" s="575"/>
      <c r="DS38" s="575"/>
      <c r="DT38" s="575"/>
      <c r="DU38" s="575"/>
      <c r="DV38" s="575"/>
      <c r="DW38" s="575"/>
      <c r="DX38" s="575"/>
      <c r="DY38" s="575"/>
      <c r="DZ38" s="575"/>
      <c r="EA38" s="575"/>
      <c r="EB38" s="576"/>
    </row>
    <row r="39" spans="1:132" s="9" customFormat="1" ht="77.25" customHeight="1" x14ac:dyDescent="0.2">
      <c r="A39" s="61"/>
      <c r="B39" s="577" t="s">
        <v>290</v>
      </c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7"/>
      <c r="AJ39" s="577"/>
      <c r="AK39" s="577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8"/>
      <c r="AW39" s="574">
        <v>0</v>
      </c>
      <c r="AX39" s="575"/>
      <c r="AY39" s="575"/>
      <c r="AZ39" s="575"/>
      <c r="BA39" s="575"/>
      <c r="BB39" s="575"/>
      <c r="BC39" s="575"/>
      <c r="BD39" s="575"/>
      <c r="BE39" s="575"/>
      <c r="BF39" s="575"/>
      <c r="BG39" s="575"/>
      <c r="BH39" s="576"/>
      <c r="BI39" s="574"/>
      <c r="BJ39" s="575"/>
      <c r="BK39" s="575"/>
      <c r="BL39" s="575"/>
      <c r="BM39" s="575"/>
      <c r="BN39" s="575"/>
      <c r="BO39" s="575"/>
      <c r="BP39" s="575"/>
      <c r="BQ39" s="575"/>
      <c r="BR39" s="575"/>
      <c r="BS39" s="575"/>
      <c r="BT39" s="576"/>
      <c r="BU39" s="574"/>
      <c r="BV39" s="575"/>
      <c r="BW39" s="575"/>
      <c r="BX39" s="575"/>
      <c r="BY39" s="575"/>
      <c r="BZ39" s="575"/>
      <c r="CA39" s="575"/>
      <c r="CB39" s="575"/>
      <c r="CC39" s="575"/>
      <c r="CD39" s="575"/>
      <c r="CE39" s="575"/>
      <c r="CF39" s="576"/>
      <c r="CG39" s="574"/>
      <c r="CH39" s="575"/>
      <c r="CI39" s="575"/>
      <c r="CJ39" s="575"/>
      <c r="CK39" s="575"/>
      <c r="CL39" s="575"/>
      <c r="CM39" s="575"/>
      <c r="CN39" s="575"/>
      <c r="CO39" s="575"/>
      <c r="CP39" s="575"/>
      <c r="CQ39" s="575"/>
      <c r="CR39" s="576"/>
      <c r="CS39" s="574"/>
      <c r="CT39" s="575"/>
      <c r="CU39" s="575"/>
      <c r="CV39" s="575"/>
      <c r="CW39" s="575"/>
      <c r="CX39" s="575"/>
      <c r="CY39" s="575"/>
      <c r="CZ39" s="575"/>
      <c r="DA39" s="575"/>
      <c r="DB39" s="575"/>
      <c r="DC39" s="575"/>
      <c r="DD39" s="576"/>
      <c r="DE39" s="574">
        <v>9</v>
      </c>
      <c r="DF39" s="575"/>
      <c r="DG39" s="575"/>
      <c r="DH39" s="575"/>
      <c r="DI39" s="575"/>
      <c r="DJ39" s="575"/>
      <c r="DK39" s="575"/>
      <c r="DL39" s="575"/>
      <c r="DM39" s="575"/>
      <c r="DN39" s="575"/>
      <c r="DO39" s="575"/>
      <c r="DP39" s="576"/>
      <c r="DQ39" s="574">
        <v>8</v>
      </c>
      <c r="DR39" s="575"/>
      <c r="DS39" s="575"/>
      <c r="DT39" s="575"/>
      <c r="DU39" s="575"/>
      <c r="DV39" s="575"/>
      <c r="DW39" s="575"/>
      <c r="DX39" s="575"/>
      <c r="DY39" s="575"/>
      <c r="DZ39" s="575"/>
      <c r="EA39" s="575"/>
      <c r="EB39" s="576"/>
    </row>
    <row r="40" spans="1:132" s="9" customFormat="1" ht="90" customHeight="1" x14ac:dyDescent="0.2">
      <c r="A40" s="61"/>
      <c r="B40" s="577" t="s">
        <v>291</v>
      </c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8"/>
      <c r="AW40" s="574">
        <v>0</v>
      </c>
      <c r="AX40" s="575"/>
      <c r="AY40" s="575"/>
      <c r="AZ40" s="575"/>
      <c r="BA40" s="575"/>
      <c r="BB40" s="575"/>
      <c r="BC40" s="575"/>
      <c r="BD40" s="575"/>
      <c r="BE40" s="575"/>
      <c r="BF40" s="575"/>
      <c r="BG40" s="575"/>
      <c r="BH40" s="576"/>
      <c r="BI40" s="574"/>
      <c r="BJ40" s="575"/>
      <c r="BK40" s="575"/>
      <c r="BL40" s="575"/>
      <c r="BM40" s="575"/>
      <c r="BN40" s="575"/>
      <c r="BO40" s="575"/>
      <c r="BP40" s="575"/>
      <c r="BQ40" s="575"/>
      <c r="BR40" s="575"/>
      <c r="BS40" s="575"/>
      <c r="BT40" s="576"/>
      <c r="BU40" s="574"/>
      <c r="BV40" s="575"/>
      <c r="BW40" s="575"/>
      <c r="BX40" s="575"/>
      <c r="BY40" s="575"/>
      <c r="BZ40" s="575"/>
      <c r="CA40" s="575"/>
      <c r="CB40" s="575"/>
      <c r="CC40" s="575"/>
      <c r="CD40" s="575"/>
      <c r="CE40" s="575"/>
      <c r="CF40" s="576"/>
      <c r="CG40" s="574"/>
      <c r="CH40" s="575"/>
      <c r="CI40" s="575"/>
      <c r="CJ40" s="575"/>
      <c r="CK40" s="575"/>
      <c r="CL40" s="575"/>
      <c r="CM40" s="575"/>
      <c r="CN40" s="575"/>
      <c r="CO40" s="575"/>
      <c r="CP40" s="575"/>
      <c r="CQ40" s="575"/>
      <c r="CR40" s="576"/>
      <c r="CS40" s="574"/>
      <c r="CT40" s="575"/>
      <c r="CU40" s="575"/>
      <c r="CV40" s="575"/>
      <c r="CW40" s="575"/>
      <c r="CX40" s="575"/>
      <c r="CY40" s="575"/>
      <c r="CZ40" s="575"/>
      <c r="DA40" s="575"/>
      <c r="DB40" s="575"/>
      <c r="DC40" s="575"/>
      <c r="DD40" s="576"/>
      <c r="DE40" s="574">
        <v>0</v>
      </c>
      <c r="DF40" s="575"/>
      <c r="DG40" s="575"/>
      <c r="DH40" s="575"/>
      <c r="DI40" s="575"/>
      <c r="DJ40" s="575"/>
      <c r="DK40" s="575"/>
      <c r="DL40" s="575"/>
      <c r="DM40" s="575"/>
      <c r="DN40" s="575"/>
      <c r="DO40" s="575"/>
      <c r="DP40" s="576"/>
      <c r="DQ40" s="574">
        <v>0</v>
      </c>
      <c r="DR40" s="575"/>
      <c r="DS40" s="575"/>
      <c r="DT40" s="575"/>
      <c r="DU40" s="575"/>
      <c r="DV40" s="575"/>
      <c r="DW40" s="575"/>
      <c r="DX40" s="575"/>
      <c r="DY40" s="575"/>
      <c r="DZ40" s="575"/>
      <c r="EA40" s="575"/>
      <c r="EB40" s="576"/>
    </row>
    <row r="41" spans="1:132" s="9" customFormat="1" ht="93" customHeight="1" x14ac:dyDescent="0.2">
      <c r="A41" s="61"/>
      <c r="B41" s="577" t="s">
        <v>292</v>
      </c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7"/>
      <c r="AS41" s="577"/>
      <c r="AT41" s="577"/>
      <c r="AU41" s="577"/>
      <c r="AV41" s="578"/>
      <c r="AW41" s="574">
        <v>0</v>
      </c>
      <c r="AX41" s="575"/>
      <c r="AY41" s="575"/>
      <c r="AZ41" s="575"/>
      <c r="BA41" s="575"/>
      <c r="BB41" s="575"/>
      <c r="BC41" s="575"/>
      <c r="BD41" s="575"/>
      <c r="BE41" s="575"/>
      <c r="BF41" s="575"/>
      <c r="BG41" s="575"/>
      <c r="BH41" s="576"/>
      <c r="BI41" s="574"/>
      <c r="BJ41" s="575"/>
      <c r="BK41" s="575"/>
      <c r="BL41" s="575"/>
      <c r="BM41" s="575"/>
      <c r="BN41" s="575"/>
      <c r="BO41" s="575"/>
      <c r="BP41" s="575"/>
      <c r="BQ41" s="575"/>
      <c r="BR41" s="575"/>
      <c r="BS41" s="575"/>
      <c r="BT41" s="576"/>
      <c r="BU41" s="574"/>
      <c r="BV41" s="575"/>
      <c r="BW41" s="575"/>
      <c r="BX41" s="575"/>
      <c r="BY41" s="575"/>
      <c r="BZ41" s="575"/>
      <c r="CA41" s="575"/>
      <c r="CB41" s="575"/>
      <c r="CC41" s="575"/>
      <c r="CD41" s="575"/>
      <c r="CE41" s="575"/>
      <c r="CF41" s="576"/>
      <c r="CG41" s="574"/>
      <c r="CH41" s="575"/>
      <c r="CI41" s="575"/>
      <c r="CJ41" s="575"/>
      <c r="CK41" s="575"/>
      <c r="CL41" s="575"/>
      <c r="CM41" s="575"/>
      <c r="CN41" s="575"/>
      <c r="CO41" s="575"/>
      <c r="CP41" s="575"/>
      <c r="CQ41" s="575"/>
      <c r="CR41" s="576"/>
      <c r="CS41" s="574"/>
      <c r="CT41" s="575"/>
      <c r="CU41" s="575"/>
      <c r="CV41" s="575"/>
      <c r="CW41" s="575"/>
      <c r="CX41" s="575"/>
      <c r="CY41" s="575"/>
      <c r="CZ41" s="575"/>
      <c r="DA41" s="575"/>
      <c r="DB41" s="575"/>
      <c r="DC41" s="575"/>
      <c r="DD41" s="576"/>
      <c r="DE41" s="574">
        <v>0</v>
      </c>
      <c r="DF41" s="575"/>
      <c r="DG41" s="575"/>
      <c r="DH41" s="575"/>
      <c r="DI41" s="575"/>
      <c r="DJ41" s="575"/>
      <c r="DK41" s="575"/>
      <c r="DL41" s="575"/>
      <c r="DM41" s="575"/>
      <c r="DN41" s="575"/>
      <c r="DO41" s="575"/>
      <c r="DP41" s="576"/>
      <c r="DQ41" s="574">
        <v>0</v>
      </c>
      <c r="DR41" s="575"/>
      <c r="DS41" s="575"/>
      <c r="DT41" s="575"/>
      <c r="DU41" s="575"/>
      <c r="DV41" s="575"/>
      <c r="DW41" s="575"/>
      <c r="DX41" s="575"/>
      <c r="DY41" s="575"/>
      <c r="DZ41" s="575"/>
      <c r="EA41" s="575"/>
      <c r="EB41" s="576"/>
    </row>
    <row r="42" spans="1:132" s="9" customFormat="1" ht="63" customHeight="1" x14ac:dyDescent="0.2">
      <c r="A42" s="61"/>
      <c r="B42" s="577" t="s">
        <v>293</v>
      </c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8"/>
      <c r="AW42" s="574">
        <v>0</v>
      </c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6"/>
      <c r="BI42" s="574"/>
      <c r="BJ42" s="575"/>
      <c r="BK42" s="575"/>
      <c r="BL42" s="575"/>
      <c r="BM42" s="575"/>
      <c r="BN42" s="575"/>
      <c r="BO42" s="575"/>
      <c r="BP42" s="575"/>
      <c r="BQ42" s="575"/>
      <c r="BR42" s="575"/>
      <c r="BS42" s="575"/>
      <c r="BT42" s="576"/>
      <c r="BU42" s="574"/>
      <c r="BV42" s="575"/>
      <c r="BW42" s="575"/>
      <c r="BX42" s="575"/>
      <c r="BY42" s="575"/>
      <c r="BZ42" s="575"/>
      <c r="CA42" s="575"/>
      <c r="CB42" s="575"/>
      <c r="CC42" s="575"/>
      <c r="CD42" s="575"/>
      <c r="CE42" s="575"/>
      <c r="CF42" s="576"/>
      <c r="CG42" s="574"/>
      <c r="CH42" s="575"/>
      <c r="CI42" s="575"/>
      <c r="CJ42" s="575"/>
      <c r="CK42" s="575"/>
      <c r="CL42" s="575"/>
      <c r="CM42" s="575"/>
      <c r="CN42" s="575"/>
      <c r="CO42" s="575"/>
      <c r="CP42" s="575"/>
      <c r="CQ42" s="575"/>
      <c r="CR42" s="576"/>
      <c r="CS42" s="574"/>
      <c r="CT42" s="575"/>
      <c r="CU42" s="575"/>
      <c r="CV42" s="575"/>
      <c r="CW42" s="575"/>
      <c r="CX42" s="575"/>
      <c r="CY42" s="575"/>
      <c r="CZ42" s="575"/>
      <c r="DA42" s="575"/>
      <c r="DB42" s="575"/>
      <c r="DC42" s="575"/>
      <c r="DD42" s="576"/>
      <c r="DE42" s="574">
        <v>0</v>
      </c>
      <c r="DF42" s="575"/>
      <c r="DG42" s="575"/>
      <c r="DH42" s="575"/>
      <c r="DI42" s="575"/>
      <c r="DJ42" s="575"/>
      <c r="DK42" s="575"/>
      <c r="DL42" s="575"/>
      <c r="DM42" s="575"/>
      <c r="DN42" s="575"/>
      <c r="DO42" s="575"/>
      <c r="DP42" s="576"/>
      <c r="DQ42" s="574">
        <v>0</v>
      </c>
      <c r="DR42" s="575"/>
      <c r="DS42" s="575"/>
      <c r="DT42" s="575"/>
      <c r="DU42" s="575"/>
      <c r="DV42" s="575"/>
      <c r="DW42" s="575"/>
      <c r="DX42" s="575"/>
      <c r="DY42" s="575"/>
      <c r="DZ42" s="575"/>
      <c r="EA42" s="575"/>
      <c r="EB42" s="576"/>
    </row>
    <row r="43" spans="1:132" s="9" customFormat="1" ht="53.25" customHeight="1" x14ac:dyDescent="0.2">
      <c r="A43" s="61"/>
      <c r="B43" s="577" t="s">
        <v>294</v>
      </c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8"/>
      <c r="AW43" s="574">
        <v>1</v>
      </c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6"/>
      <c r="BI43" s="574"/>
      <c r="BJ43" s="575"/>
      <c r="BK43" s="575"/>
      <c r="BL43" s="575"/>
      <c r="BM43" s="575"/>
      <c r="BN43" s="575"/>
      <c r="BO43" s="575"/>
      <c r="BP43" s="575"/>
      <c r="BQ43" s="575"/>
      <c r="BR43" s="575"/>
      <c r="BS43" s="575"/>
      <c r="BT43" s="576"/>
      <c r="BU43" s="574"/>
      <c r="BV43" s="575"/>
      <c r="BW43" s="575"/>
      <c r="BX43" s="575"/>
      <c r="BY43" s="575"/>
      <c r="BZ43" s="575"/>
      <c r="CA43" s="575"/>
      <c r="CB43" s="575"/>
      <c r="CC43" s="575"/>
      <c r="CD43" s="575"/>
      <c r="CE43" s="575"/>
      <c r="CF43" s="576"/>
      <c r="CG43" s="574"/>
      <c r="CH43" s="575"/>
      <c r="CI43" s="575"/>
      <c r="CJ43" s="575"/>
      <c r="CK43" s="575"/>
      <c r="CL43" s="575"/>
      <c r="CM43" s="575"/>
      <c r="CN43" s="575"/>
      <c r="CO43" s="575"/>
      <c r="CP43" s="575"/>
      <c r="CQ43" s="575"/>
      <c r="CR43" s="576"/>
      <c r="CS43" s="574"/>
      <c r="CT43" s="575"/>
      <c r="CU43" s="575"/>
      <c r="CV43" s="575"/>
      <c r="CW43" s="575"/>
      <c r="CX43" s="575"/>
      <c r="CY43" s="575"/>
      <c r="CZ43" s="575"/>
      <c r="DA43" s="575"/>
      <c r="DB43" s="575"/>
      <c r="DC43" s="575"/>
      <c r="DD43" s="576"/>
      <c r="DE43" s="574">
        <v>0</v>
      </c>
      <c r="DF43" s="575"/>
      <c r="DG43" s="575"/>
      <c r="DH43" s="575"/>
      <c r="DI43" s="575"/>
      <c r="DJ43" s="575"/>
      <c r="DK43" s="575"/>
      <c r="DL43" s="575"/>
      <c r="DM43" s="575"/>
      <c r="DN43" s="575"/>
      <c r="DO43" s="575"/>
      <c r="DP43" s="576"/>
      <c r="DQ43" s="574">
        <v>0</v>
      </c>
      <c r="DR43" s="575"/>
      <c r="DS43" s="575"/>
      <c r="DT43" s="575"/>
      <c r="DU43" s="575"/>
      <c r="DV43" s="575"/>
      <c r="DW43" s="575"/>
      <c r="DX43" s="575"/>
      <c r="DY43" s="575"/>
      <c r="DZ43" s="575"/>
      <c r="EA43" s="575"/>
      <c r="EB43" s="576"/>
    </row>
    <row r="44" spans="1:132" s="9" customFormat="1" ht="36.75" customHeight="1" x14ac:dyDescent="0.2">
      <c r="A44" s="61"/>
      <c r="B44" s="577" t="s">
        <v>295</v>
      </c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7"/>
      <c r="AO44" s="577"/>
      <c r="AP44" s="577"/>
      <c r="AQ44" s="577"/>
      <c r="AR44" s="577"/>
      <c r="AS44" s="577"/>
      <c r="AT44" s="577"/>
      <c r="AU44" s="577"/>
      <c r="AV44" s="578"/>
      <c r="AW44" s="574">
        <v>1</v>
      </c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6"/>
      <c r="BI44" s="574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6"/>
      <c r="BU44" s="574"/>
      <c r="BV44" s="575"/>
      <c r="BW44" s="575"/>
      <c r="BX44" s="575"/>
      <c r="BY44" s="575"/>
      <c r="BZ44" s="575"/>
      <c r="CA44" s="575"/>
      <c r="CB44" s="575"/>
      <c r="CC44" s="575"/>
      <c r="CD44" s="575"/>
      <c r="CE44" s="575"/>
      <c r="CF44" s="576"/>
      <c r="CG44" s="574"/>
      <c r="CH44" s="575"/>
      <c r="CI44" s="575"/>
      <c r="CJ44" s="575"/>
      <c r="CK44" s="575"/>
      <c r="CL44" s="575"/>
      <c r="CM44" s="575"/>
      <c r="CN44" s="575"/>
      <c r="CO44" s="575"/>
      <c r="CP44" s="575"/>
      <c r="CQ44" s="575"/>
      <c r="CR44" s="576"/>
      <c r="CS44" s="574"/>
      <c r="CT44" s="575"/>
      <c r="CU44" s="575"/>
      <c r="CV44" s="575"/>
      <c r="CW44" s="575"/>
      <c r="CX44" s="575"/>
      <c r="CY44" s="575"/>
      <c r="CZ44" s="575"/>
      <c r="DA44" s="575"/>
      <c r="DB44" s="575"/>
      <c r="DC44" s="575"/>
      <c r="DD44" s="576"/>
      <c r="DE44" s="574">
        <v>1</v>
      </c>
      <c r="DF44" s="575"/>
      <c r="DG44" s="575"/>
      <c r="DH44" s="575"/>
      <c r="DI44" s="575"/>
      <c r="DJ44" s="575"/>
      <c r="DK44" s="575"/>
      <c r="DL44" s="575"/>
      <c r="DM44" s="575"/>
      <c r="DN44" s="575"/>
      <c r="DO44" s="575"/>
      <c r="DP44" s="576"/>
      <c r="DQ44" s="574">
        <v>1</v>
      </c>
      <c r="DR44" s="575"/>
      <c r="DS44" s="575"/>
      <c r="DT44" s="575"/>
      <c r="DU44" s="575"/>
      <c r="DV44" s="575"/>
      <c r="DW44" s="575"/>
      <c r="DX44" s="575"/>
      <c r="DY44" s="575"/>
      <c r="DZ44" s="575"/>
      <c r="EA44" s="575"/>
      <c r="EB44" s="576"/>
    </row>
    <row r="45" spans="1:132" s="9" customFormat="1" ht="81" customHeight="1" x14ac:dyDescent="0.2">
      <c r="A45" s="61"/>
      <c r="B45" s="577" t="s">
        <v>296</v>
      </c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8"/>
      <c r="AW45" s="574">
        <v>100</v>
      </c>
      <c r="AX45" s="575"/>
      <c r="AY45" s="575"/>
      <c r="AZ45" s="575"/>
      <c r="BA45" s="575"/>
      <c r="BB45" s="575"/>
      <c r="BC45" s="575"/>
      <c r="BD45" s="575"/>
      <c r="BE45" s="575"/>
      <c r="BF45" s="575"/>
      <c r="BG45" s="575"/>
      <c r="BH45" s="576"/>
      <c r="BI45" s="574"/>
      <c r="BJ45" s="575"/>
      <c r="BK45" s="575"/>
      <c r="BL45" s="575"/>
      <c r="BM45" s="575"/>
      <c r="BN45" s="575"/>
      <c r="BO45" s="575"/>
      <c r="BP45" s="575"/>
      <c r="BQ45" s="575"/>
      <c r="BR45" s="575"/>
      <c r="BS45" s="575"/>
      <c r="BT45" s="576"/>
      <c r="BU45" s="574"/>
      <c r="BV45" s="575"/>
      <c r="BW45" s="575"/>
      <c r="BX45" s="575"/>
      <c r="BY45" s="575"/>
      <c r="BZ45" s="575"/>
      <c r="CA45" s="575"/>
      <c r="CB45" s="575"/>
      <c r="CC45" s="575"/>
      <c r="CD45" s="575"/>
      <c r="CE45" s="575"/>
      <c r="CF45" s="576"/>
      <c r="CG45" s="574"/>
      <c r="CH45" s="575"/>
      <c r="CI45" s="575"/>
      <c r="CJ45" s="575"/>
      <c r="CK45" s="575"/>
      <c r="CL45" s="575"/>
      <c r="CM45" s="575"/>
      <c r="CN45" s="575"/>
      <c r="CO45" s="575"/>
      <c r="CP45" s="575"/>
      <c r="CQ45" s="575"/>
      <c r="CR45" s="576"/>
      <c r="CS45" s="574"/>
      <c r="CT45" s="575"/>
      <c r="CU45" s="575"/>
      <c r="CV45" s="575"/>
      <c r="CW45" s="575"/>
      <c r="CX45" s="575"/>
      <c r="CY45" s="575"/>
      <c r="CZ45" s="575"/>
      <c r="DA45" s="575"/>
      <c r="DB45" s="575"/>
      <c r="DC45" s="575"/>
      <c r="DD45" s="576"/>
      <c r="DE45" s="574">
        <v>0</v>
      </c>
      <c r="DF45" s="575"/>
      <c r="DG45" s="575"/>
      <c r="DH45" s="575"/>
      <c r="DI45" s="575"/>
      <c r="DJ45" s="575"/>
      <c r="DK45" s="575"/>
      <c r="DL45" s="575"/>
      <c r="DM45" s="575"/>
      <c r="DN45" s="575"/>
      <c r="DO45" s="575"/>
      <c r="DP45" s="576"/>
      <c r="DQ45" s="574">
        <v>0</v>
      </c>
      <c r="DR45" s="575"/>
      <c r="DS45" s="575"/>
      <c r="DT45" s="575"/>
      <c r="DU45" s="575"/>
      <c r="DV45" s="575"/>
      <c r="DW45" s="575"/>
      <c r="DX45" s="575"/>
      <c r="DY45" s="575"/>
      <c r="DZ45" s="575"/>
      <c r="EA45" s="575"/>
      <c r="EB45" s="576"/>
    </row>
    <row r="46" spans="1:132" s="9" customFormat="1" ht="78" customHeight="1" x14ac:dyDescent="0.2">
      <c r="A46" s="61"/>
      <c r="B46" s="577" t="s">
        <v>297</v>
      </c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8"/>
      <c r="AW46" s="574">
        <v>0</v>
      </c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6"/>
      <c r="BI46" s="574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6"/>
      <c r="BU46" s="574"/>
      <c r="BV46" s="575"/>
      <c r="BW46" s="575"/>
      <c r="BX46" s="575"/>
      <c r="BY46" s="575"/>
      <c r="BZ46" s="575"/>
      <c r="CA46" s="575"/>
      <c r="CB46" s="575"/>
      <c r="CC46" s="575"/>
      <c r="CD46" s="575"/>
      <c r="CE46" s="575"/>
      <c r="CF46" s="576"/>
      <c r="CG46" s="574"/>
      <c r="CH46" s="575"/>
      <c r="CI46" s="575"/>
      <c r="CJ46" s="575"/>
      <c r="CK46" s="575"/>
      <c r="CL46" s="575"/>
      <c r="CM46" s="575"/>
      <c r="CN46" s="575"/>
      <c r="CO46" s="575"/>
      <c r="CP46" s="575"/>
      <c r="CQ46" s="575"/>
      <c r="CR46" s="576"/>
      <c r="CS46" s="574"/>
      <c r="CT46" s="575"/>
      <c r="CU46" s="575"/>
      <c r="CV46" s="575"/>
      <c r="CW46" s="575"/>
      <c r="CX46" s="575"/>
      <c r="CY46" s="575"/>
      <c r="CZ46" s="575"/>
      <c r="DA46" s="575"/>
      <c r="DB46" s="575"/>
      <c r="DC46" s="575"/>
      <c r="DD46" s="576"/>
      <c r="DE46" s="574">
        <v>0</v>
      </c>
      <c r="DF46" s="575"/>
      <c r="DG46" s="575"/>
      <c r="DH46" s="575"/>
      <c r="DI46" s="575"/>
      <c r="DJ46" s="575"/>
      <c r="DK46" s="575"/>
      <c r="DL46" s="575"/>
      <c r="DM46" s="575"/>
      <c r="DN46" s="575"/>
      <c r="DO46" s="575"/>
      <c r="DP46" s="576"/>
      <c r="DQ46" s="574">
        <v>0</v>
      </c>
      <c r="DR46" s="575"/>
      <c r="DS46" s="575"/>
      <c r="DT46" s="575"/>
      <c r="DU46" s="575"/>
      <c r="DV46" s="575"/>
      <c r="DW46" s="575"/>
      <c r="DX46" s="575"/>
      <c r="DY46" s="575"/>
      <c r="DZ46" s="575"/>
      <c r="EA46" s="575"/>
      <c r="EB46" s="576"/>
    </row>
    <row r="47" spans="1:132" s="9" customFormat="1" ht="77.25" customHeight="1" x14ac:dyDescent="0.2">
      <c r="A47" s="61"/>
      <c r="B47" s="577" t="s">
        <v>329</v>
      </c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O47" s="577"/>
      <c r="AP47" s="577"/>
      <c r="AQ47" s="577"/>
      <c r="AR47" s="577"/>
      <c r="AS47" s="577"/>
      <c r="AT47" s="577"/>
      <c r="AU47" s="577"/>
      <c r="AV47" s="578"/>
      <c r="AW47" s="574">
        <v>0</v>
      </c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576"/>
      <c r="BI47" s="574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76"/>
      <c r="BU47" s="574"/>
      <c r="BV47" s="575"/>
      <c r="BW47" s="575"/>
      <c r="BX47" s="575"/>
      <c r="BY47" s="575"/>
      <c r="BZ47" s="575"/>
      <c r="CA47" s="575"/>
      <c r="CB47" s="575"/>
      <c r="CC47" s="575"/>
      <c r="CD47" s="575"/>
      <c r="CE47" s="575"/>
      <c r="CF47" s="576"/>
      <c r="CG47" s="574"/>
      <c r="CH47" s="575"/>
      <c r="CI47" s="575"/>
      <c r="CJ47" s="575"/>
      <c r="CK47" s="575"/>
      <c r="CL47" s="575"/>
      <c r="CM47" s="575"/>
      <c r="CN47" s="575"/>
      <c r="CO47" s="575"/>
      <c r="CP47" s="575"/>
      <c r="CQ47" s="575"/>
      <c r="CR47" s="576"/>
      <c r="CS47" s="574"/>
      <c r="CT47" s="575"/>
      <c r="CU47" s="575"/>
      <c r="CV47" s="575"/>
      <c r="CW47" s="575"/>
      <c r="CX47" s="575"/>
      <c r="CY47" s="575"/>
      <c r="CZ47" s="575"/>
      <c r="DA47" s="575"/>
      <c r="DB47" s="575"/>
      <c r="DC47" s="575"/>
      <c r="DD47" s="576"/>
      <c r="DE47" s="574">
        <v>0</v>
      </c>
      <c r="DF47" s="575"/>
      <c r="DG47" s="575"/>
      <c r="DH47" s="575"/>
      <c r="DI47" s="575"/>
      <c r="DJ47" s="575"/>
      <c r="DK47" s="575"/>
      <c r="DL47" s="575"/>
      <c r="DM47" s="575"/>
      <c r="DN47" s="575"/>
      <c r="DO47" s="575"/>
      <c r="DP47" s="576"/>
      <c r="DQ47" s="574">
        <v>0</v>
      </c>
      <c r="DR47" s="575"/>
      <c r="DS47" s="575"/>
      <c r="DT47" s="575"/>
      <c r="DU47" s="575"/>
      <c r="DV47" s="575"/>
      <c r="DW47" s="575"/>
      <c r="DX47" s="575"/>
      <c r="DY47" s="575"/>
      <c r="DZ47" s="575"/>
      <c r="EA47" s="575"/>
      <c r="EB47" s="576"/>
    </row>
    <row r="48" spans="1:132" s="9" customFormat="1" ht="51.75" customHeight="1" x14ac:dyDescent="0.2">
      <c r="A48" s="61"/>
      <c r="B48" s="577" t="s">
        <v>176</v>
      </c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577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8"/>
      <c r="AW48" s="574">
        <v>0</v>
      </c>
      <c r="AX48" s="575"/>
      <c r="AY48" s="575"/>
      <c r="AZ48" s="575"/>
      <c r="BA48" s="575"/>
      <c r="BB48" s="575"/>
      <c r="BC48" s="575"/>
      <c r="BD48" s="575"/>
      <c r="BE48" s="575"/>
      <c r="BF48" s="575"/>
      <c r="BG48" s="575"/>
      <c r="BH48" s="576"/>
      <c r="BI48" s="574"/>
      <c r="BJ48" s="575"/>
      <c r="BK48" s="575"/>
      <c r="BL48" s="575"/>
      <c r="BM48" s="575"/>
      <c r="BN48" s="575"/>
      <c r="BO48" s="575"/>
      <c r="BP48" s="575"/>
      <c r="BQ48" s="575"/>
      <c r="BR48" s="575"/>
      <c r="BS48" s="575"/>
      <c r="BT48" s="576"/>
      <c r="BU48" s="574"/>
      <c r="BV48" s="575"/>
      <c r="BW48" s="575"/>
      <c r="BX48" s="575"/>
      <c r="BY48" s="575"/>
      <c r="BZ48" s="575"/>
      <c r="CA48" s="575"/>
      <c r="CB48" s="575"/>
      <c r="CC48" s="575"/>
      <c r="CD48" s="575"/>
      <c r="CE48" s="575"/>
      <c r="CF48" s="576"/>
      <c r="CG48" s="574"/>
      <c r="CH48" s="575"/>
      <c r="CI48" s="575"/>
      <c r="CJ48" s="575"/>
      <c r="CK48" s="575"/>
      <c r="CL48" s="575"/>
      <c r="CM48" s="575"/>
      <c r="CN48" s="575"/>
      <c r="CO48" s="575"/>
      <c r="CP48" s="575"/>
      <c r="CQ48" s="575"/>
      <c r="CR48" s="576"/>
      <c r="CS48" s="574"/>
      <c r="CT48" s="575"/>
      <c r="CU48" s="575"/>
      <c r="CV48" s="575"/>
      <c r="CW48" s="575"/>
      <c r="CX48" s="575"/>
      <c r="CY48" s="575"/>
      <c r="CZ48" s="575"/>
      <c r="DA48" s="575"/>
      <c r="DB48" s="575"/>
      <c r="DC48" s="575"/>
      <c r="DD48" s="576"/>
      <c r="DE48" s="574">
        <v>0</v>
      </c>
      <c r="DF48" s="575"/>
      <c r="DG48" s="575"/>
      <c r="DH48" s="575"/>
      <c r="DI48" s="575"/>
      <c r="DJ48" s="575"/>
      <c r="DK48" s="575"/>
      <c r="DL48" s="575"/>
      <c r="DM48" s="575"/>
      <c r="DN48" s="575"/>
      <c r="DO48" s="575"/>
      <c r="DP48" s="576"/>
      <c r="DQ48" s="574">
        <v>0</v>
      </c>
      <c r="DR48" s="575"/>
      <c r="DS48" s="575"/>
      <c r="DT48" s="575"/>
      <c r="DU48" s="575"/>
      <c r="DV48" s="575"/>
      <c r="DW48" s="575"/>
      <c r="DX48" s="575"/>
      <c r="DY48" s="575"/>
      <c r="DZ48" s="575"/>
      <c r="EA48" s="575"/>
      <c r="EB48" s="576"/>
    </row>
    <row r="49" spans="1:132" s="9" customFormat="1" ht="50.25" customHeight="1" x14ac:dyDescent="0.2">
      <c r="A49" s="61"/>
      <c r="B49" s="577" t="s">
        <v>330</v>
      </c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8"/>
      <c r="AW49" s="574">
        <v>0.5</v>
      </c>
      <c r="AX49" s="575"/>
      <c r="AY49" s="575"/>
      <c r="AZ49" s="575"/>
      <c r="BA49" s="575"/>
      <c r="BB49" s="575"/>
      <c r="BC49" s="575"/>
      <c r="BD49" s="575"/>
      <c r="BE49" s="575"/>
      <c r="BF49" s="575"/>
      <c r="BG49" s="575"/>
      <c r="BH49" s="576"/>
      <c r="BI49" s="574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76"/>
      <c r="BU49" s="574"/>
      <c r="BV49" s="575"/>
      <c r="BW49" s="575"/>
      <c r="BX49" s="575"/>
      <c r="BY49" s="575"/>
      <c r="BZ49" s="575"/>
      <c r="CA49" s="575"/>
      <c r="CB49" s="575"/>
      <c r="CC49" s="575"/>
      <c r="CD49" s="575"/>
      <c r="CE49" s="575"/>
      <c r="CF49" s="576"/>
      <c r="CG49" s="574"/>
      <c r="CH49" s="575"/>
      <c r="CI49" s="575"/>
      <c r="CJ49" s="575"/>
      <c r="CK49" s="575"/>
      <c r="CL49" s="575"/>
      <c r="CM49" s="575"/>
      <c r="CN49" s="575"/>
      <c r="CO49" s="575"/>
      <c r="CP49" s="575"/>
      <c r="CQ49" s="575"/>
      <c r="CR49" s="576"/>
      <c r="CS49" s="574"/>
      <c r="CT49" s="575"/>
      <c r="CU49" s="575"/>
      <c r="CV49" s="575"/>
      <c r="CW49" s="575"/>
      <c r="CX49" s="575"/>
      <c r="CY49" s="575"/>
      <c r="CZ49" s="575"/>
      <c r="DA49" s="575"/>
      <c r="DB49" s="575"/>
      <c r="DC49" s="575"/>
      <c r="DD49" s="576"/>
      <c r="DE49" s="574">
        <v>1</v>
      </c>
      <c r="DF49" s="575"/>
      <c r="DG49" s="575"/>
      <c r="DH49" s="575"/>
      <c r="DI49" s="575"/>
      <c r="DJ49" s="575"/>
      <c r="DK49" s="575"/>
      <c r="DL49" s="575"/>
      <c r="DM49" s="575"/>
      <c r="DN49" s="575"/>
      <c r="DO49" s="575"/>
      <c r="DP49" s="576"/>
      <c r="DQ49" s="574">
        <v>1</v>
      </c>
      <c r="DR49" s="575"/>
      <c r="DS49" s="575"/>
      <c r="DT49" s="575"/>
      <c r="DU49" s="575"/>
      <c r="DV49" s="575"/>
      <c r="DW49" s="575"/>
      <c r="DX49" s="575"/>
      <c r="DY49" s="575"/>
      <c r="DZ49" s="575"/>
      <c r="EA49" s="575"/>
      <c r="EB49" s="576"/>
    </row>
    <row r="50" spans="1:132" s="9" customFormat="1" ht="101.25" customHeight="1" x14ac:dyDescent="0.2">
      <c r="A50" s="61"/>
      <c r="B50" s="577" t="s">
        <v>300</v>
      </c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8"/>
      <c r="AW50" s="574">
        <v>0</v>
      </c>
      <c r="AX50" s="575"/>
      <c r="AY50" s="575"/>
      <c r="AZ50" s="575"/>
      <c r="BA50" s="575"/>
      <c r="BB50" s="575"/>
      <c r="BC50" s="575"/>
      <c r="BD50" s="575"/>
      <c r="BE50" s="575"/>
      <c r="BF50" s="575"/>
      <c r="BG50" s="575"/>
      <c r="BH50" s="576"/>
      <c r="BI50" s="574"/>
      <c r="BJ50" s="575"/>
      <c r="BK50" s="575"/>
      <c r="BL50" s="575"/>
      <c r="BM50" s="575"/>
      <c r="BN50" s="575"/>
      <c r="BO50" s="575"/>
      <c r="BP50" s="575"/>
      <c r="BQ50" s="575"/>
      <c r="BR50" s="575"/>
      <c r="BS50" s="575"/>
      <c r="BT50" s="576"/>
      <c r="BU50" s="574"/>
      <c r="BV50" s="575"/>
      <c r="BW50" s="575"/>
      <c r="BX50" s="575"/>
      <c r="BY50" s="575"/>
      <c r="BZ50" s="575"/>
      <c r="CA50" s="575"/>
      <c r="CB50" s="575"/>
      <c r="CC50" s="575"/>
      <c r="CD50" s="575"/>
      <c r="CE50" s="575"/>
      <c r="CF50" s="576"/>
      <c r="CG50" s="574"/>
      <c r="CH50" s="575"/>
      <c r="CI50" s="575"/>
      <c r="CJ50" s="575"/>
      <c r="CK50" s="575"/>
      <c r="CL50" s="575"/>
      <c r="CM50" s="575"/>
      <c r="CN50" s="575"/>
      <c r="CO50" s="575"/>
      <c r="CP50" s="575"/>
      <c r="CQ50" s="575"/>
      <c r="CR50" s="576"/>
      <c r="CS50" s="574"/>
      <c r="CT50" s="575"/>
      <c r="CU50" s="575"/>
      <c r="CV50" s="575"/>
      <c r="CW50" s="575"/>
      <c r="CX50" s="575"/>
      <c r="CY50" s="575"/>
      <c r="CZ50" s="575"/>
      <c r="DA50" s="575"/>
      <c r="DB50" s="575"/>
      <c r="DC50" s="575"/>
      <c r="DD50" s="576"/>
      <c r="DE50" s="574">
        <v>100</v>
      </c>
      <c r="DF50" s="575"/>
      <c r="DG50" s="575"/>
      <c r="DH50" s="575"/>
      <c r="DI50" s="575"/>
      <c r="DJ50" s="575"/>
      <c r="DK50" s="575"/>
      <c r="DL50" s="575"/>
      <c r="DM50" s="575"/>
      <c r="DN50" s="575"/>
      <c r="DO50" s="575"/>
      <c r="DP50" s="576"/>
      <c r="DQ50" s="574">
        <v>100</v>
      </c>
      <c r="DR50" s="575"/>
      <c r="DS50" s="575"/>
      <c r="DT50" s="575"/>
      <c r="DU50" s="575"/>
      <c r="DV50" s="575"/>
      <c r="DW50" s="575"/>
      <c r="DX50" s="575"/>
      <c r="DY50" s="575"/>
      <c r="DZ50" s="575"/>
      <c r="EA50" s="575"/>
      <c r="EB50" s="576"/>
    </row>
    <row r="51" spans="1:132" s="9" customFormat="1" ht="54.75" customHeight="1" x14ac:dyDescent="0.2">
      <c r="A51" s="61"/>
      <c r="B51" s="577" t="s">
        <v>301</v>
      </c>
      <c r="C51" s="577"/>
      <c r="D51" s="577"/>
      <c r="E51" s="577"/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7"/>
      <c r="AL51" s="577"/>
      <c r="AM51" s="577"/>
      <c r="AN51" s="577"/>
      <c r="AO51" s="577"/>
      <c r="AP51" s="577"/>
      <c r="AQ51" s="577"/>
      <c r="AR51" s="577"/>
      <c r="AS51" s="577"/>
      <c r="AT51" s="577"/>
      <c r="AU51" s="577"/>
      <c r="AV51" s="578"/>
      <c r="AW51" s="574">
        <v>0.84</v>
      </c>
      <c r="AX51" s="575"/>
      <c r="AY51" s="575"/>
      <c r="AZ51" s="575"/>
      <c r="BA51" s="575"/>
      <c r="BB51" s="575"/>
      <c r="BC51" s="575"/>
      <c r="BD51" s="575"/>
      <c r="BE51" s="575"/>
      <c r="BF51" s="575"/>
      <c r="BG51" s="575"/>
      <c r="BH51" s="576"/>
      <c r="BI51" s="574"/>
      <c r="BJ51" s="575"/>
      <c r="BK51" s="575"/>
      <c r="BL51" s="575"/>
      <c r="BM51" s="575"/>
      <c r="BN51" s="575"/>
      <c r="BO51" s="575"/>
      <c r="BP51" s="575"/>
      <c r="BQ51" s="575"/>
      <c r="BR51" s="575"/>
      <c r="BS51" s="575"/>
      <c r="BT51" s="576"/>
      <c r="BU51" s="574"/>
      <c r="BV51" s="575"/>
      <c r="BW51" s="575"/>
      <c r="BX51" s="575"/>
      <c r="BY51" s="575"/>
      <c r="BZ51" s="575"/>
      <c r="CA51" s="575"/>
      <c r="CB51" s="575"/>
      <c r="CC51" s="575"/>
      <c r="CD51" s="575"/>
      <c r="CE51" s="575"/>
      <c r="CF51" s="576"/>
      <c r="CG51" s="574"/>
      <c r="CH51" s="575"/>
      <c r="CI51" s="575"/>
      <c r="CJ51" s="575"/>
      <c r="CK51" s="575"/>
      <c r="CL51" s="575"/>
      <c r="CM51" s="575"/>
      <c r="CN51" s="575"/>
      <c r="CO51" s="575"/>
      <c r="CP51" s="575"/>
      <c r="CQ51" s="575"/>
      <c r="CR51" s="576"/>
      <c r="CS51" s="574"/>
      <c r="CT51" s="575"/>
      <c r="CU51" s="575"/>
      <c r="CV51" s="575"/>
      <c r="CW51" s="575"/>
      <c r="CX51" s="575"/>
      <c r="CY51" s="575"/>
      <c r="CZ51" s="575"/>
      <c r="DA51" s="575"/>
      <c r="DB51" s="575"/>
      <c r="DC51" s="575"/>
      <c r="DD51" s="576"/>
      <c r="DE51" s="574"/>
      <c r="DF51" s="575"/>
      <c r="DG51" s="575"/>
      <c r="DH51" s="575"/>
      <c r="DI51" s="575"/>
      <c r="DJ51" s="575"/>
      <c r="DK51" s="575"/>
      <c r="DL51" s="575"/>
      <c r="DM51" s="575"/>
      <c r="DN51" s="575"/>
      <c r="DO51" s="575"/>
      <c r="DP51" s="576"/>
      <c r="DQ51" s="574"/>
      <c r="DR51" s="575"/>
      <c r="DS51" s="575"/>
      <c r="DT51" s="575"/>
      <c r="DU51" s="575"/>
      <c r="DV51" s="575"/>
      <c r="DW51" s="575"/>
      <c r="DX51" s="575"/>
      <c r="DY51" s="575"/>
      <c r="DZ51" s="575"/>
      <c r="EA51" s="575"/>
      <c r="EB51" s="576"/>
    </row>
    <row r="52" spans="1:132" s="132" customFormat="1" ht="26.25" customHeight="1" x14ac:dyDescent="0.2">
      <c r="A52" s="131"/>
      <c r="B52" s="563" t="s">
        <v>331</v>
      </c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4"/>
      <c r="BG52" s="564"/>
      <c r="BH52" s="564"/>
      <c r="BI52" s="564"/>
      <c r="BJ52" s="564"/>
      <c r="BK52" s="564"/>
      <c r="BL52" s="564"/>
      <c r="BM52" s="564"/>
      <c r="BN52" s="564"/>
      <c r="BO52" s="564"/>
      <c r="BP52" s="564"/>
      <c r="BQ52" s="564"/>
      <c r="BR52" s="564"/>
      <c r="BS52" s="564"/>
      <c r="BT52" s="564"/>
      <c r="BU52" s="564"/>
      <c r="BV52" s="564"/>
      <c r="BW52" s="564"/>
      <c r="BX52" s="564"/>
      <c r="BY52" s="564"/>
      <c r="BZ52" s="564"/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564"/>
      <c r="CN52" s="564"/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4"/>
      <c r="DB52" s="564"/>
      <c r="DC52" s="564"/>
      <c r="DD52" s="565"/>
      <c r="DE52" s="566"/>
      <c r="DF52" s="566"/>
      <c r="DG52" s="566"/>
      <c r="DH52" s="566"/>
      <c r="DI52" s="566"/>
      <c r="DJ52" s="566"/>
      <c r="DK52" s="566"/>
      <c r="DL52" s="566"/>
      <c r="DM52" s="566"/>
      <c r="DN52" s="566"/>
      <c r="DO52" s="566"/>
      <c r="DP52" s="566"/>
      <c r="DQ52" s="566"/>
      <c r="DR52" s="566"/>
      <c r="DS52" s="566"/>
      <c r="DT52" s="566"/>
      <c r="DU52" s="566"/>
      <c r="DV52" s="566"/>
      <c r="DW52" s="566"/>
      <c r="DX52" s="566"/>
      <c r="DY52" s="566"/>
      <c r="DZ52" s="566"/>
      <c r="EA52" s="566"/>
      <c r="EB52" s="567"/>
    </row>
    <row r="53" spans="1:132" s="132" customFormat="1" ht="24.75" customHeight="1" x14ac:dyDescent="0.2">
      <c r="A53" s="8"/>
      <c r="B53" s="570" t="s">
        <v>332</v>
      </c>
      <c r="C53" s="571"/>
      <c r="D53" s="571"/>
      <c r="E53" s="571"/>
      <c r="F53" s="571"/>
      <c r="G53" s="571"/>
      <c r="H53" s="571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1"/>
      <c r="AY53" s="571"/>
      <c r="AZ53" s="571"/>
      <c r="BA53" s="571"/>
      <c r="BB53" s="571"/>
      <c r="BC53" s="571"/>
      <c r="BD53" s="571"/>
      <c r="BE53" s="571"/>
      <c r="BF53" s="571"/>
      <c r="BG53" s="571"/>
      <c r="BH53" s="571"/>
      <c r="BI53" s="571"/>
      <c r="BJ53" s="571"/>
      <c r="BK53" s="571"/>
      <c r="BL53" s="571"/>
      <c r="BM53" s="571"/>
      <c r="BN53" s="571"/>
      <c r="BO53" s="571"/>
      <c r="BP53" s="571"/>
      <c r="BQ53" s="571"/>
      <c r="BR53" s="571"/>
      <c r="BS53" s="571"/>
      <c r="BT53" s="571"/>
      <c r="BU53" s="571"/>
      <c r="BV53" s="571"/>
      <c r="BW53" s="571"/>
      <c r="BX53" s="571"/>
      <c r="BY53" s="571"/>
      <c r="BZ53" s="571"/>
      <c r="CA53" s="571"/>
      <c r="CB53" s="571"/>
      <c r="CC53" s="571"/>
      <c r="CD53" s="571"/>
      <c r="CE53" s="571"/>
      <c r="CF53" s="571"/>
      <c r="CG53" s="571"/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1"/>
      <c r="CZ53" s="571"/>
      <c r="DA53" s="571"/>
      <c r="DB53" s="571"/>
      <c r="DC53" s="571"/>
      <c r="DD53" s="568"/>
      <c r="DE53" s="568"/>
      <c r="DF53" s="568"/>
      <c r="DG53" s="568"/>
      <c r="DH53" s="568"/>
      <c r="DI53" s="568"/>
      <c r="DJ53" s="568"/>
      <c r="DK53" s="568"/>
      <c r="DL53" s="568"/>
      <c r="DM53" s="568"/>
      <c r="DN53" s="568"/>
      <c r="DO53" s="568"/>
      <c r="DP53" s="568"/>
      <c r="DQ53" s="568"/>
      <c r="DR53" s="568"/>
      <c r="DS53" s="568"/>
      <c r="DT53" s="568"/>
      <c r="DU53" s="568"/>
      <c r="DV53" s="568"/>
      <c r="DW53" s="568"/>
      <c r="DX53" s="568"/>
      <c r="DY53" s="568"/>
      <c r="DZ53" s="568"/>
      <c r="EA53" s="568"/>
      <c r="EB53" s="569"/>
    </row>
    <row r="54" spans="1:132" s="9" customFormat="1" ht="16.5" customHeight="1" x14ac:dyDescent="0.2">
      <c r="A54" s="29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</row>
    <row r="56" spans="1:132" x14ac:dyDescent="0.25">
      <c r="E56" s="572" t="s">
        <v>18</v>
      </c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573"/>
      <c r="AL56" s="573"/>
      <c r="AM56" s="573"/>
      <c r="AN56" s="573"/>
      <c r="AO56" s="573"/>
      <c r="AP56" s="573"/>
      <c r="AQ56" s="573"/>
      <c r="AR56" s="573"/>
      <c r="AS56" s="573"/>
      <c r="AU56" s="562" t="s">
        <v>19</v>
      </c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  <c r="CC56" s="562"/>
      <c r="CE56" s="562"/>
      <c r="CF56" s="562"/>
      <c r="CG56" s="562"/>
      <c r="CH56" s="562"/>
      <c r="CI56" s="562"/>
      <c r="CJ56" s="562"/>
      <c r="CK56" s="562"/>
      <c r="CL56" s="562"/>
      <c r="CM56" s="562"/>
      <c r="CN56" s="562"/>
      <c r="CO56" s="562"/>
      <c r="CP56" s="562"/>
      <c r="CQ56" s="562"/>
      <c r="CR56" s="562"/>
      <c r="CS56" s="562"/>
      <c r="CT56" s="562"/>
      <c r="CU56" s="562"/>
      <c r="CV56" s="562"/>
      <c r="CW56" s="562"/>
      <c r="CX56" s="562"/>
      <c r="CY56" s="562"/>
    </row>
    <row r="57" spans="1:132" x14ac:dyDescent="0.25">
      <c r="F57" s="559" t="s">
        <v>134</v>
      </c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AO57" s="559"/>
      <c r="AP57" s="559"/>
      <c r="AQ57" s="559"/>
      <c r="AR57" s="559"/>
      <c r="AS57" s="559"/>
      <c r="AT57" s="2"/>
      <c r="AU57" s="559" t="s">
        <v>135</v>
      </c>
      <c r="AV57" s="559"/>
      <c r="AW57" s="559"/>
      <c r="AX57" s="559"/>
      <c r="AY57" s="559"/>
      <c r="AZ57" s="559"/>
      <c r="BA57" s="559"/>
      <c r="BB57" s="559"/>
      <c r="BC57" s="559"/>
      <c r="BD57" s="559"/>
      <c r="BE57" s="559"/>
      <c r="BF57" s="559"/>
      <c r="BG57" s="559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59"/>
      <c r="BV57" s="559"/>
      <c r="BW57" s="559"/>
      <c r="BX57" s="559"/>
      <c r="BY57" s="559"/>
      <c r="BZ57" s="559"/>
      <c r="CA57" s="559"/>
      <c r="CB57" s="559"/>
      <c r="CC57" s="559"/>
      <c r="CD57" s="2"/>
      <c r="CE57" s="559" t="s">
        <v>136</v>
      </c>
      <c r="CF57" s="559"/>
      <c r="CG57" s="559"/>
      <c r="CH57" s="559"/>
      <c r="CI57" s="559"/>
      <c r="CJ57" s="559"/>
      <c r="CK57" s="559"/>
      <c r="CL57" s="559"/>
      <c r="CM57" s="559"/>
      <c r="CN57" s="559"/>
      <c r="CO57" s="559"/>
      <c r="CP57" s="559"/>
      <c r="CQ57" s="559"/>
      <c r="CR57" s="559"/>
      <c r="CS57" s="559"/>
      <c r="CT57" s="559"/>
      <c r="CU57" s="559"/>
      <c r="CV57" s="559"/>
      <c r="CW57" s="559"/>
      <c r="CX57" s="559"/>
      <c r="CY57" s="559"/>
    </row>
    <row r="59" spans="1:132" hidden="1" x14ac:dyDescent="0.25">
      <c r="E59" s="560" t="s">
        <v>333</v>
      </c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U59" s="562" t="s">
        <v>334</v>
      </c>
      <c r="AV59" s="562"/>
      <c r="AW59" s="562"/>
      <c r="AX59" s="562"/>
      <c r="AY59" s="562"/>
      <c r="AZ59" s="562"/>
      <c r="BA59" s="562"/>
      <c r="BB59" s="562"/>
      <c r="BC59" s="562"/>
      <c r="BD59" s="562"/>
      <c r="BE59" s="562"/>
      <c r="BF59" s="562"/>
      <c r="BG59" s="562"/>
      <c r="BH59" s="562"/>
      <c r="BI59" s="562"/>
      <c r="BJ59" s="562"/>
      <c r="BK59" s="562"/>
      <c r="BL59" s="562"/>
      <c r="BM59" s="562"/>
      <c r="BN59" s="562"/>
      <c r="BO59" s="562"/>
      <c r="BP59" s="562"/>
      <c r="BQ59" s="562"/>
      <c r="BR59" s="562"/>
      <c r="BS59" s="562"/>
      <c r="BT59" s="562"/>
      <c r="BU59" s="562"/>
      <c r="BV59" s="562"/>
      <c r="BW59" s="562"/>
      <c r="BX59" s="562"/>
      <c r="BY59" s="562"/>
      <c r="BZ59" s="562"/>
      <c r="CA59" s="562"/>
      <c r="CB59" s="562"/>
      <c r="CC59" s="562"/>
      <c r="CE59" s="562"/>
      <c r="CF59" s="562"/>
      <c r="CG59" s="562"/>
      <c r="CH59" s="562"/>
      <c r="CI59" s="562"/>
      <c r="CJ59" s="562"/>
      <c r="CK59" s="562"/>
      <c r="CL59" s="562"/>
      <c r="CM59" s="562"/>
      <c r="CN59" s="562"/>
      <c r="CO59" s="562"/>
      <c r="CP59" s="562"/>
      <c r="CQ59" s="562"/>
      <c r="CR59" s="562"/>
      <c r="CS59" s="562"/>
      <c r="CT59" s="562"/>
      <c r="CU59" s="562"/>
      <c r="CV59" s="562"/>
      <c r="CW59" s="562"/>
      <c r="CX59" s="562"/>
      <c r="CY59" s="562"/>
    </row>
    <row r="60" spans="1:132" hidden="1" x14ac:dyDescent="0.25">
      <c r="F60" s="559" t="s">
        <v>134</v>
      </c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2"/>
      <c r="AU60" s="559" t="s">
        <v>135</v>
      </c>
      <c r="AV60" s="559"/>
      <c r="AW60" s="559"/>
      <c r="AX60" s="559"/>
      <c r="AY60" s="559"/>
      <c r="AZ60" s="559"/>
      <c r="BA60" s="559"/>
      <c r="BB60" s="559"/>
      <c r="BC60" s="559"/>
      <c r="BD60" s="559"/>
      <c r="BE60" s="559"/>
      <c r="BF60" s="559"/>
      <c r="BG60" s="559"/>
      <c r="BH60" s="559"/>
      <c r="BI60" s="559"/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59"/>
      <c r="BV60" s="559"/>
      <c r="BW60" s="559"/>
      <c r="BX60" s="559"/>
      <c r="BY60" s="559"/>
      <c r="BZ60" s="559"/>
      <c r="CA60" s="559"/>
      <c r="CB60" s="559"/>
      <c r="CC60" s="559"/>
      <c r="CD60" s="2"/>
      <c r="CE60" s="559" t="s">
        <v>136</v>
      </c>
      <c r="CF60" s="559"/>
      <c r="CG60" s="559"/>
      <c r="CH60" s="559"/>
      <c r="CI60" s="559"/>
      <c r="CJ60" s="559"/>
      <c r="CK60" s="559"/>
      <c r="CL60" s="559"/>
      <c r="CM60" s="559"/>
      <c r="CN60" s="559"/>
      <c r="CO60" s="559"/>
      <c r="CP60" s="559"/>
      <c r="CQ60" s="559"/>
      <c r="CR60" s="559"/>
      <c r="CS60" s="559"/>
      <c r="CT60" s="559"/>
      <c r="CU60" s="559"/>
      <c r="CV60" s="559"/>
      <c r="CW60" s="559"/>
      <c r="CX60" s="559"/>
      <c r="CY60" s="559"/>
    </row>
  </sheetData>
  <mergeCells count="354">
    <mergeCell ref="A3:DD3"/>
    <mergeCell ref="A4:DD4"/>
    <mergeCell ref="A5:DD5"/>
    <mergeCell ref="K6:CT6"/>
    <mergeCell ref="K7:CT7"/>
    <mergeCell ref="A9:AV9"/>
    <mergeCell ref="AW9:EB9"/>
    <mergeCell ref="B10:AV11"/>
    <mergeCell ref="AY10:BF10"/>
    <mergeCell ref="BK10:BR10"/>
    <mergeCell ref="BW10:CD10"/>
    <mergeCell ref="CI10:CP10"/>
    <mergeCell ref="CU10:DB10"/>
    <mergeCell ref="DG10:DN10"/>
    <mergeCell ref="DS10:DZ10"/>
    <mergeCell ref="AY11:BF11"/>
    <mergeCell ref="BK11:BR11"/>
    <mergeCell ref="BW11:CD11"/>
    <mergeCell ref="CI11:CP11"/>
    <mergeCell ref="CU11:DB11"/>
    <mergeCell ref="DG11:DN11"/>
    <mergeCell ref="DS11:DZ11"/>
    <mergeCell ref="AW12:BH12"/>
    <mergeCell ref="BI12:BT12"/>
    <mergeCell ref="BU12:CF12"/>
    <mergeCell ref="CG12:CR12"/>
    <mergeCell ref="CS12:DD12"/>
    <mergeCell ref="B13:AV13"/>
    <mergeCell ref="AW13:BH13"/>
    <mergeCell ref="BI13:BT13"/>
    <mergeCell ref="BU13:CF13"/>
    <mergeCell ref="CG13:CR13"/>
    <mergeCell ref="CS13:DD13"/>
    <mergeCell ref="DE13:DP13"/>
    <mergeCell ref="DQ13:EB13"/>
    <mergeCell ref="B14:AV14"/>
    <mergeCell ref="AW14:BH14"/>
    <mergeCell ref="BI14:BT14"/>
    <mergeCell ref="BU14:CF14"/>
    <mergeCell ref="CG14:CR14"/>
    <mergeCell ref="CS14:DD14"/>
    <mergeCell ref="DE14:DP14"/>
    <mergeCell ref="DQ14:EB14"/>
    <mergeCell ref="B15:AV15"/>
    <mergeCell ref="AW15:BH15"/>
    <mergeCell ref="BI15:BT15"/>
    <mergeCell ref="BU15:CF15"/>
    <mergeCell ref="CG15:CR15"/>
    <mergeCell ref="CS15:DD15"/>
    <mergeCell ref="DE15:DP15"/>
    <mergeCell ref="DQ15:EB15"/>
    <mergeCell ref="B16:AV16"/>
    <mergeCell ref="AW16:BH16"/>
    <mergeCell ref="BI16:BT16"/>
    <mergeCell ref="BU16:CF16"/>
    <mergeCell ref="CG16:CR16"/>
    <mergeCell ref="CS16:DD16"/>
    <mergeCell ref="DE16:DP16"/>
    <mergeCell ref="DQ16:EB16"/>
    <mergeCell ref="B17:AV17"/>
    <mergeCell ref="AW17:BH17"/>
    <mergeCell ref="BI17:BT17"/>
    <mergeCell ref="BU17:CF17"/>
    <mergeCell ref="CG17:CR17"/>
    <mergeCell ref="CS17:DD17"/>
    <mergeCell ref="DE17:DP17"/>
    <mergeCell ref="DQ17:EB17"/>
    <mergeCell ref="B18:AV18"/>
    <mergeCell ref="AW18:BH18"/>
    <mergeCell ref="BI18:BT18"/>
    <mergeCell ref="BU18:CF18"/>
    <mergeCell ref="CG18:CR18"/>
    <mergeCell ref="CS18:DD18"/>
    <mergeCell ref="DE18:DP18"/>
    <mergeCell ref="DQ18:EB18"/>
    <mergeCell ref="B19:AV19"/>
    <mergeCell ref="AW19:BH19"/>
    <mergeCell ref="BI19:BT19"/>
    <mergeCell ref="BU19:CF19"/>
    <mergeCell ref="CG19:CR19"/>
    <mergeCell ref="CS19:DD19"/>
    <mergeCell ref="DE19:DP19"/>
    <mergeCell ref="DQ19:EB19"/>
    <mergeCell ref="B20:AV20"/>
    <mergeCell ref="AW20:BH20"/>
    <mergeCell ref="BI20:BT20"/>
    <mergeCell ref="BU20:CF20"/>
    <mergeCell ref="CG20:CR20"/>
    <mergeCell ref="CS20:DD20"/>
    <mergeCell ref="DE20:DP20"/>
    <mergeCell ref="DQ20:EB20"/>
    <mergeCell ref="B21:AV21"/>
    <mergeCell ref="AW21:BH21"/>
    <mergeCell ref="BI21:BT21"/>
    <mergeCell ref="BU21:CF21"/>
    <mergeCell ref="CG21:CR21"/>
    <mergeCell ref="CS21:DD21"/>
    <mergeCell ref="DE21:DP21"/>
    <mergeCell ref="DQ21:EB21"/>
    <mergeCell ref="B22:AV22"/>
    <mergeCell ref="AW22:BH22"/>
    <mergeCell ref="BI22:BT22"/>
    <mergeCell ref="BU22:CF22"/>
    <mergeCell ref="CG22:CR22"/>
    <mergeCell ref="CS22:DD22"/>
    <mergeCell ref="DE22:DP22"/>
    <mergeCell ref="DQ22:EB22"/>
    <mergeCell ref="B23:AV23"/>
    <mergeCell ref="AW23:BH23"/>
    <mergeCell ref="BI23:BT23"/>
    <mergeCell ref="BU23:CF23"/>
    <mergeCell ref="CG23:CR23"/>
    <mergeCell ref="CS23:DD23"/>
    <mergeCell ref="DE23:DP23"/>
    <mergeCell ref="DQ23:EB23"/>
    <mergeCell ref="B24:AV24"/>
    <mergeCell ref="AW24:BH24"/>
    <mergeCell ref="BI24:BT24"/>
    <mergeCell ref="BU24:CF24"/>
    <mergeCell ref="CG24:CR24"/>
    <mergeCell ref="CS24:DD24"/>
    <mergeCell ref="DE24:DP24"/>
    <mergeCell ref="DQ24:EB24"/>
    <mergeCell ref="B25:AV25"/>
    <mergeCell ref="AW25:BH25"/>
    <mergeCell ref="BI25:BT25"/>
    <mergeCell ref="BU25:CF25"/>
    <mergeCell ref="CG25:CR25"/>
    <mergeCell ref="CS25:DD25"/>
    <mergeCell ref="DE25:DP25"/>
    <mergeCell ref="DQ25:EB25"/>
    <mergeCell ref="B26:AV26"/>
    <mergeCell ref="AW26:BH26"/>
    <mergeCell ref="BI26:BT26"/>
    <mergeCell ref="BU26:CF26"/>
    <mergeCell ref="CG26:CR26"/>
    <mergeCell ref="CS26:DD26"/>
    <mergeCell ref="DE26:DP26"/>
    <mergeCell ref="DQ26:EB26"/>
    <mergeCell ref="B27:AV27"/>
    <mergeCell ref="AW27:BH27"/>
    <mergeCell ref="BI27:BT27"/>
    <mergeCell ref="BU27:CF27"/>
    <mergeCell ref="CG27:CR27"/>
    <mergeCell ref="CS27:DD27"/>
    <mergeCell ref="DE27:DP27"/>
    <mergeCell ref="DQ27:EB27"/>
    <mergeCell ref="B28:AV28"/>
    <mergeCell ref="AW28:BH28"/>
    <mergeCell ref="BI28:BT28"/>
    <mergeCell ref="BU28:CF28"/>
    <mergeCell ref="CG28:CR28"/>
    <mergeCell ref="CS28:DD28"/>
    <mergeCell ref="DE28:DP28"/>
    <mergeCell ref="DQ28:EB28"/>
    <mergeCell ref="B29:AV29"/>
    <mergeCell ref="AW29:BH29"/>
    <mergeCell ref="BI29:BT29"/>
    <mergeCell ref="BU29:CF29"/>
    <mergeCell ref="CG29:CR29"/>
    <mergeCell ref="CS29:DD29"/>
    <mergeCell ref="DE29:DP29"/>
    <mergeCell ref="DQ29:EB29"/>
    <mergeCell ref="B30:AV30"/>
    <mergeCell ref="AW30:BH30"/>
    <mergeCell ref="BI30:BT30"/>
    <mergeCell ref="BU30:CF30"/>
    <mergeCell ref="CG30:CR30"/>
    <mergeCell ref="CS30:DD30"/>
    <mergeCell ref="DE30:DP30"/>
    <mergeCell ref="DQ30:EB30"/>
    <mergeCell ref="B31:AV31"/>
    <mergeCell ref="AW31:BH31"/>
    <mergeCell ref="BI31:BT31"/>
    <mergeCell ref="BU31:CF31"/>
    <mergeCell ref="CG31:CR31"/>
    <mergeCell ref="CS31:DD31"/>
    <mergeCell ref="DE31:DP31"/>
    <mergeCell ref="DQ31:EB31"/>
    <mergeCell ref="B32:AV32"/>
    <mergeCell ref="AW32:BH32"/>
    <mergeCell ref="BI32:BT32"/>
    <mergeCell ref="BU32:CF32"/>
    <mergeCell ref="CG32:CR32"/>
    <mergeCell ref="CS32:DD32"/>
    <mergeCell ref="DE32:DP32"/>
    <mergeCell ref="DQ32:EB32"/>
    <mergeCell ref="B33:AV33"/>
    <mergeCell ref="AW33:BH33"/>
    <mergeCell ref="BI33:BT33"/>
    <mergeCell ref="BU33:CF33"/>
    <mergeCell ref="CG33:CR33"/>
    <mergeCell ref="CS33:DD33"/>
    <mergeCell ref="DE33:DP33"/>
    <mergeCell ref="DQ33:EB33"/>
    <mergeCell ref="B34:AV34"/>
    <mergeCell ref="AW34:BH34"/>
    <mergeCell ref="BI34:BT34"/>
    <mergeCell ref="BU34:CF34"/>
    <mergeCell ref="CG34:CR34"/>
    <mergeCell ref="CS34:DD34"/>
    <mergeCell ref="DE34:DP34"/>
    <mergeCell ref="DQ34:EB34"/>
    <mergeCell ref="B35:AV35"/>
    <mergeCell ref="AW35:BH35"/>
    <mergeCell ref="BI35:BT35"/>
    <mergeCell ref="BU35:CF35"/>
    <mergeCell ref="CG35:CR35"/>
    <mergeCell ref="CS35:DD35"/>
    <mergeCell ref="DE35:DP35"/>
    <mergeCell ref="DQ35:EB35"/>
    <mergeCell ref="B36:AV36"/>
    <mergeCell ref="AW36:BH36"/>
    <mergeCell ref="BI36:BT36"/>
    <mergeCell ref="BU36:CF36"/>
    <mergeCell ref="CG36:CR36"/>
    <mergeCell ref="CS36:DD36"/>
    <mergeCell ref="DE36:DP36"/>
    <mergeCell ref="DQ36:EB36"/>
    <mergeCell ref="B37:AV37"/>
    <mergeCell ref="AW37:BH37"/>
    <mergeCell ref="BI37:BT37"/>
    <mergeCell ref="BU37:CF37"/>
    <mergeCell ref="CG37:CR37"/>
    <mergeCell ref="CS37:DD37"/>
    <mergeCell ref="DE37:DP37"/>
    <mergeCell ref="DQ37:EB37"/>
    <mergeCell ref="B38:AV38"/>
    <mergeCell ref="AW38:BH38"/>
    <mergeCell ref="BI38:BT38"/>
    <mergeCell ref="BU38:CF38"/>
    <mergeCell ref="CG38:CR38"/>
    <mergeCell ref="CS38:DD38"/>
    <mergeCell ref="DE38:DP38"/>
    <mergeCell ref="DQ38:EB38"/>
    <mergeCell ref="B39:AV39"/>
    <mergeCell ref="AW39:BH39"/>
    <mergeCell ref="BI39:BT39"/>
    <mergeCell ref="BU39:CF39"/>
    <mergeCell ref="CG39:CR39"/>
    <mergeCell ref="CS39:DD39"/>
    <mergeCell ref="DE39:DP39"/>
    <mergeCell ref="DQ39:EB39"/>
    <mergeCell ref="B40:AV40"/>
    <mergeCell ref="AW40:BH40"/>
    <mergeCell ref="BI40:BT40"/>
    <mergeCell ref="BU40:CF40"/>
    <mergeCell ref="CG40:CR40"/>
    <mergeCell ref="CS40:DD40"/>
    <mergeCell ref="DE40:DP40"/>
    <mergeCell ref="DQ40:EB40"/>
    <mergeCell ref="B41:AV41"/>
    <mergeCell ref="AW41:BH41"/>
    <mergeCell ref="BI41:BT41"/>
    <mergeCell ref="BU41:CF41"/>
    <mergeCell ref="CG41:CR41"/>
    <mergeCell ref="CS41:DD41"/>
    <mergeCell ref="DE41:DP41"/>
    <mergeCell ref="DQ41:EB41"/>
    <mergeCell ref="B42:AV42"/>
    <mergeCell ref="AW42:BH42"/>
    <mergeCell ref="BI42:BT42"/>
    <mergeCell ref="BU42:CF42"/>
    <mergeCell ref="CG42:CR42"/>
    <mergeCell ref="CS42:DD42"/>
    <mergeCell ref="DE42:DP42"/>
    <mergeCell ref="DQ42:EB42"/>
    <mergeCell ref="B43:AV43"/>
    <mergeCell ref="AW43:BH43"/>
    <mergeCell ref="BI43:BT43"/>
    <mergeCell ref="BU43:CF43"/>
    <mergeCell ref="CG43:CR43"/>
    <mergeCell ref="CS43:DD43"/>
    <mergeCell ref="DE43:DP43"/>
    <mergeCell ref="DQ43:EB43"/>
    <mergeCell ref="B44:AV44"/>
    <mergeCell ref="AW44:BH44"/>
    <mergeCell ref="BI44:BT44"/>
    <mergeCell ref="BU44:CF44"/>
    <mergeCell ref="CG44:CR44"/>
    <mergeCell ref="CS44:DD44"/>
    <mergeCell ref="DE44:DP44"/>
    <mergeCell ref="DQ44:EB44"/>
    <mergeCell ref="B45:AV45"/>
    <mergeCell ref="AW45:BH45"/>
    <mergeCell ref="BI45:BT45"/>
    <mergeCell ref="BU45:CF45"/>
    <mergeCell ref="CG45:CR45"/>
    <mergeCell ref="CS45:DD45"/>
    <mergeCell ref="DE45:DP45"/>
    <mergeCell ref="DQ45:EB45"/>
    <mergeCell ref="B46:AV46"/>
    <mergeCell ref="AW46:BH46"/>
    <mergeCell ref="BI46:BT46"/>
    <mergeCell ref="BU46:CF46"/>
    <mergeCell ref="CG46:CR46"/>
    <mergeCell ref="CS46:DD46"/>
    <mergeCell ref="DE46:DP46"/>
    <mergeCell ref="DQ46:EB46"/>
    <mergeCell ref="B47:AV47"/>
    <mergeCell ref="AW47:BH47"/>
    <mergeCell ref="BI47:BT47"/>
    <mergeCell ref="BU47:CF47"/>
    <mergeCell ref="CG47:CR47"/>
    <mergeCell ref="CS47:DD47"/>
    <mergeCell ref="DE47:DP47"/>
    <mergeCell ref="DQ47:EB47"/>
    <mergeCell ref="B48:AV48"/>
    <mergeCell ref="AW48:BH48"/>
    <mergeCell ref="BI48:BT48"/>
    <mergeCell ref="BU48:CF48"/>
    <mergeCell ref="CG48:CR48"/>
    <mergeCell ref="CS48:DD48"/>
    <mergeCell ref="DE48:DP48"/>
    <mergeCell ref="DQ48:EB48"/>
    <mergeCell ref="B49:AV49"/>
    <mergeCell ref="AW49:BH49"/>
    <mergeCell ref="BI49:BT49"/>
    <mergeCell ref="BU49:CF49"/>
    <mergeCell ref="CG49:CR49"/>
    <mergeCell ref="CS49:DD49"/>
    <mergeCell ref="DE49:DP49"/>
    <mergeCell ref="DQ49:EB49"/>
    <mergeCell ref="B50:AV50"/>
    <mergeCell ref="AW50:BH50"/>
    <mergeCell ref="BI50:BT50"/>
    <mergeCell ref="BU50:CF50"/>
    <mergeCell ref="CG50:CR50"/>
    <mergeCell ref="CS50:DD50"/>
    <mergeCell ref="DE50:DP50"/>
    <mergeCell ref="DQ50:EB50"/>
    <mergeCell ref="B51:AV51"/>
    <mergeCell ref="AW51:BH51"/>
    <mergeCell ref="BI51:BT51"/>
    <mergeCell ref="BU51:CF51"/>
    <mergeCell ref="CG51:CR51"/>
    <mergeCell ref="CS51:DD51"/>
    <mergeCell ref="DE51:DP51"/>
    <mergeCell ref="DQ51:EB51"/>
    <mergeCell ref="B52:DC52"/>
    <mergeCell ref="DD52:EB53"/>
    <mergeCell ref="B53:DC53"/>
    <mergeCell ref="E56:AS56"/>
    <mergeCell ref="AU56:CC56"/>
    <mergeCell ref="CE56:CY56"/>
    <mergeCell ref="F60:AS60"/>
    <mergeCell ref="AU60:CC60"/>
    <mergeCell ref="CE60:CY60"/>
    <mergeCell ref="F57:AS57"/>
    <mergeCell ref="AU57:CC57"/>
    <mergeCell ref="CE57:CY57"/>
    <mergeCell ref="E59:AS59"/>
    <mergeCell ref="AU59:CC59"/>
    <mergeCell ref="CE59:CY59"/>
  </mergeCells>
  <pageMargins left="0.6692913385826772" right="0.62992125984251968" top="0.6692913385826772" bottom="0.89" header="0.39370078740157483" footer="0.51181102362204722"/>
  <pageSetup paperSize="9" scale="95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19</vt:i4>
      </vt:variant>
    </vt:vector>
  </HeadingPairs>
  <TitlesOfParts>
    <vt:vector size="49" baseType="lpstr">
      <vt:lpstr>1.1</vt:lpstr>
      <vt:lpstr>1.3</vt:lpstr>
      <vt:lpstr>1.5</vt:lpstr>
      <vt:lpstr>ф.1.5 (факт) </vt:lpstr>
      <vt:lpstr>1.9</vt:lpstr>
      <vt:lpstr>2.1</vt:lpstr>
      <vt:lpstr>2.2</vt:lpstr>
      <vt:lpstr>2.3</vt:lpstr>
      <vt:lpstr>ф.2.4 </vt:lpstr>
      <vt:lpstr>1.2</vt:lpstr>
      <vt:lpstr>3.1</vt:lpstr>
      <vt:lpstr>3.2</vt:lpstr>
      <vt:lpstr>3.3</vt:lpstr>
      <vt:lpstr>4.1</vt:lpstr>
      <vt:lpstr>4.2</vt:lpstr>
      <vt:lpstr>ф.5.1</vt:lpstr>
      <vt:lpstr>8.1</vt:lpstr>
      <vt:lpstr>ф.8.1.1 (1)</vt:lpstr>
      <vt:lpstr>ф.8.1.1 (2)</vt:lpstr>
      <vt:lpstr>ф.8.1.1 (3)</vt:lpstr>
      <vt:lpstr>ф.8.1.1 (4)</vt:lpstr>
      <vt:lpstr>ф.8.1.1 (5)</vt:lpstr>
      <vt:lpstr>ф.8.1.1 (6)</vt:lpstr>
      <vt:lpstr>ф.8.1.1 (7)</vt:lpstr>
      <vt:lpstr>ф.8.1.1 (8)</vt:lpstr>
      <vt:lpstr>ф.8.1.1 (9)</vt:lpstr>
      <vt:lpstr>ф.8.1.1 (10)</vt:lpstr>
      <vt:lpstr>ф.8.1.1 (11)</vt:lpstr>
      <vt:lpstr>ф.8.1.1 (12)</vt:lpstr>
      <vt:lpstr>Sheet1</vt:lpstr>
      <vt:lpstr>'8.1'!_ftn1</vt:lpstr>
      <vt:lpstr>'8.1'!_ftnref1</vt:lpstr>
      <vt:lpstr>'8.1'!_Toc472327096</vt:lpstr>
      <vt:lpstr>'1.9'!Print_Area</vt:lpstr>
      <vt:lpstr>'1.9'!Область_печати</vt:lpstr>
      <vt:lpstr>'4.1'!Область_печати</vt:lpstr>
      <vt:lpstr>ф.5.1!Область_печати</vt:lpstr>
      <vt:lpstr>'ф.8.1.1 (1)'!Область_печати</vt:lpstr>
      <vt:lpstr>'ф.8.1.1 (10)'!Область_печати</vt:lpstr>
      <vt:lpstr>'ф.8.1.1 (11)'!Область_печати</vt:lpstr>
      <vt:lpstr>'ф.8.1.1 (12)'!Область_печати</vt:lpstr>
      <vt:lpstr>'ф.8.1.1 (2)'!Область_печати</vt:lpstr>
      <vt:lpstr>'ф.8.1.1 (3)'!Область_печати</vt:lpstr>
      <vt:lpstr>'ф.8.1.1 (4)'!Область_печати</vt:lpstr>
      <vt:lpstr>'ф.8.1.1 (5)'!Область_печати</vt:lpstr>
      <vt:lpstr>'ф.8.1.1 (6)'!Область_печати</vt:lpstr>
      <vt:lpstr>'ф.8.1.1 (7)'!Область_печати</vt:lpstr>
      <vt:lpstr>'ф.8.1.1 (8)'!Область_печати</vt:lpstr>
      <vt:lpstr>'ф.8.1.1 (9)'!Область_печати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2021-03-11T07:28:07Z</cp:lastPrinted>
  <dcterms:created xsi:type="dcterms:W3CDTF">2006-09-16T00:00:00Z</dcterms:created>
  <dcterms:modified xsi:type="dcterms:W3CDTF">2021-04-06T10:07:54Z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