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<sst xmlns="http://schemas.openxmlformats.org/spreadsheetml/2006/main" count="61" uniqueCount="60">
  <si>
    <t>1.</t>
  </si>
  <si>
    <t xml:space="preserve"> 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</si>
  <si>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</si>
  <si>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</si>
  <si>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</si>
  <si>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п.п.</t>
  </si>
  <si>
    <t>1.1.</t>
  </si>
  <si>
    <t>1.2.</t>
  </si>
  <si>
    <t>1.3.</t>
  </si>
  <si>
    <t>1.4.</t>
  </si>
  <si>
    <t>1.5.</t>
  </si>
  <si>
    <t>1.5.1.</t>
  </si>
  <si>
    <t xml:space="preserve">работы и услуги производственного характера </t>
  </si>
  <si>
    <t>1.5.2.</t>
  </si>
  <si>
    <t>1.5.3.</t>
  </si>
  <si>
    <t>1.5.3.1.</t>
  </si>
  <si>
    <t>услуги связи</t>
  </si>
  <si>
    <t>1.5.3.2.</t>
  </si>
  <si>
    <t>расходы на охрану труда 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</si>
  <si>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</si>
  <si>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</si>
  <si>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</si>
  <si>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</si>
  <si>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</si>
  <si>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</si>
  <si>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</si>
  <si>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1.6.1.</t>
  </si>
  <si>
    <t>расходы на услуги банков</t>
  </si>
  <si>
    <t>1.6.2.</t>
  </si>
  <si>
    <t>% пользования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</si>
  <si>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</si>
  <si>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</si>
  <si>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</si>
  <si>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</si>
  <si>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 xml:space="preserve">2. </t>
  </si>
  <si>
    <t xml:space="preserve">3. </t>
  </si>
  <si>
    <t xml:space="preserve">4. </t>
  </si>
  <si>
    <t>(тыс. рублей)</t>
  </si>
  <si>
    <t>Показатели</t>
  </si>
  <si>
    <t>1. Расходы на выполнение мероприятий по технологическому присоединению - всего 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</si>
  <si>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</si>
  <si>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</si>
  <si>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</si>
  <si>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</si>
  <si>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расходы- всего</t>
  </si>
  <si>
    <t>из них:</t>
  </si>
  <si>
    <t>налоги и сборы, уменьшающие налогооблогаемую базу на прибыль организаций</t>
  </si>
  <si>
    <t>работы и услуги непроизводственного характера - всего</t>
  </si>
  <si>
    <t>в том числе:</t>
  </si>
  <si>
    <t>внереализационные расходы-всего</t>
  </si>
  <si>
    <t>2. Расходы на строительство объектов электросетевого хозяйства — от существующих объектов электросетевого хозяйства до присоединяемых энергопринимающих устройств и (или) объектов электроэнергетики</t>
  </si>
  <si>
    <t>3. Выпадающие доходы / экономия средств</t>
  </si>
  <si>
    <t xml:space="preserve">Итого (размер необходимой валовой выручки) </t>
  </si>
  <si>
    <t xml:space="preserve">Расчет </t>
  </si>
  <si>
    <t xml:space="preserve"> необходимой валовой выручки сетевой организации</t>
  </si>
  <si>
    <t>на  технологическое присоединение</t>
  </si>
  <si>
    <t>ПРИЛОЖЕНИЕ № 5</t>
  </si>
  <si>
    <t xml:space="preserve">Ожидаемые данные за текущий период </t>
  </si>
  <si>
    <t xml:space="preserve">Плановые показатели на  следующий период </t>
  </si>
  <si>
    <t>амортизация ОС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</si>
</sst>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sz val="11"/>
      <name val="Arial Cyr"/>
      <family val="2"/>
    </font>
    <font>
      <sz val="11"/>
      <color indexed="42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Font="1">
      <alignment/>
      <protection/>
    </xf>
    <xf numFmtId="0" fontId="6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14" fillId="0" borderId="0" xfId="0" applyFont="1" applyAlignment="1">
      <alignment/>
    </xf>
    <xf numFmtId="0" fontId="11" fillId="33" borderId="10" xfId="53" applyFont="1" applyFill="1" applyBorder="1" applyAlignment="1">
      <alignment horizontal="center"/>
      <protection/>
    </xf>
    <xf numFmtId="0" fontId="11" fillId="33" borderId="10" xfId="53" applyFont="1" applyFill="1" applyBorder="1" applyAlignment="1">
      <alignment horizontal="left" wrapText="1"/>
      <protection/>
    </xf>
    <xf numFmtId="4" fontId="14" fillId="0" borderId="0" xfId="0" applyNumberFormat="1" applyFont="1" applyAlignment="1">
      <alignment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wrapText="1"/>
      <protection/>
    </xf>
    <xf numFmtId="4" fontId="2" fillId="0" borderId="10" xfId="53" applyNumberFormat="1" applyFont="1" applyBorder="1" applyAlignment="1">
      <alignment horizontal="center"/>
      <protection/>
    </xf>
    <xf numFmtId="4" fontId="2" fillId="34" borderId="10" xfId="53" applyNumberFormat="1" applyFont="1" applyFill="1" applyBorder="1" applyAlignment="1">
      <alignment horizontal="center"/>
      <protection/>
    </xf>
    <xf numFmtId="0" fontId="2" fillId="0" borderId="10" xfId="53" applyFont="1" applyBorder="1">
      <alignment/>
      <protection/>
    </xf>
    <xf numFmtId="49" fontId="2" fillId="0" borderId="10" xfId="53" applyNumberFormat="1" applyFont="1" applyBorder="1" applyAlignment="1">
      <alignment horizontal="center"/>
      <protection/>
    </xf>
    <xf numFmtId="2" fontId="14" fillId="0" borderId="0" xfId="0" applyNumberFormat="1" applyFont="1" applyAlignment="1">
      <alignment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wrapText="1"/>
      <protection/>
    </xf>
    <xf numFmtId="2" fontId="14" fillId="35" borderId="0" xfId="0" applyNumberFormat="1" applyFont="1" applyFill="1" applyAlignment="1">
      <alignment/>
    </xf>
    <xf numFmtId="14" fontId="2" fillId="0" borderId="10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15" fillId="0" borderId="0" xfId="53" applyFont="1" applyBorder="1">
      <alignment/>
      <protection/>
    </xf>
    <xf numFmtId="4" fontId="2" fillId="0" borderId="0" xfId="53" applyNumberFormat="1" applyFont="1" applyBorder="1">
      <alignment/>
      <protection/>
    </xf>
    <xf numFmtId="0" fontId="5" fillId="0" borderId="0" xfId="53" applyFont="1">
      <alignment/>
      <protection/>
    </xf>
    <xf numFmtId="0" fontId="8" fillId="0" borderId="0" xfId="52" applyFont="1" applyAlignment="1">
      <alignment horizontal="left" vertical="center" wrapText="1"/>
      <protection/>
    </xf>
    <xf numFmtId="4" fontId="8" fillId="0" borderId="0" xfId="52" applyNumberFormat="1" applyFont="1" applyAlignment="1">
      <alignment horizontal="center" vertical="center" wrapText="1"/>
      <protection/>
    </xf>
    <xf numFmtId="0" fontId="8" fillId="0" borderId="0" xfId="52" applyFont="1" applyAlignment="1">
      <alignment horizontal="left" vertical="center" wrapText="1" indent="1"/>
      <protection/>
    </xf>
    <xf numFmtId="0" fontId="10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4" fontId="11" fillId="36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ноз присоединени на 2010 год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74;&#1072;&#1085;&#1090;%202012\&#1053;&#1086;&#1074;&#1072;&#1103;%20&#1087;&#1072;&#1087;&#1082;&#1072;\&#1090;&#1072;&#1088;&#1080;&#1092;%202018\2018%20&#1056;&#1072;&#1089;&#1095;&#1077;&#1090;%20%20&#1087;&#1088;&#1086;&#1077;&#1082;&#1090;&#1072;%20&#1090;&#1072;&#1088;&#1080;&#1092;&#1072;%20&#1085;&#1072;%20&#1090;&#1077;&#1093;.%20&#1087;&#1088;&#1080;&#1089;&#1086;&#1077;&#1076;.&#1057;&#1090;&#1072;&#1074;&#1088;.&#1101;&#1083;.&#1089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план 2018 стр6"/>
      <sheetName val="Расчет НВВ стр1"/>
      <sheetName val="приложение 2 стр2-3"/>
      <sheetName val="план2018 стр5"/>
      <sheetName val="прилож.3 стр4"/>
      <sheetName val="калк. рубкв стр8-9"/>
      <sheetName val="калк. руб стр7"/>
      <sheetName val="ставки стр20-21"/>
      <sheetName val="ставки с1 стр22"/>
      <sheetName val="ставка до 150 стр23"/>
      <sheetName val="ставка 150 стр24"/>
      <sheetName val="план2018"/>
      <sheetName val="фот раб 25"/>
      <sheetName val="фот лин 26"/>
      <sheetName val="фот ауп 27"/>
      <sheetName val="план общехоз.р. 29"/>
      <sheetName val="спецодежда 30"/>
      <sheetName val="смета ктп стр10-13"/>
      <sheetName val="смета вл0,4 кв стр14-16"/>
      <sheetName val="смета 6кв стр17-19"/>
      <sheetName val="штатка стр28"/>
      <sheetName val="рассрочка 31"/>
      <sheetName val="реестр заявителей"/>
      <sheetName val="строительство стр32"/>
      <sheetName val="факт2014 стр33"/>
      <sheetName val="факт2015 стр34"/>
      <sheetName val="факт2016 стр35"/>
      <sheetName val="выпад2015 стр36"/>
      <sheetName val="выпад2018 стр37"/>
      <sheetName val="смета вл0,4кв"/>
      <sheetName val="реконст.сип"/>
      <sheetName val="строительство"/>
      <sheetName val="реконстр"/>
      <sheetName val="Лист5"/>
    </sheetNames>
    <sheetDataSet>
      <sheetData sheetId="1">
        <row r="11">
          <cell r="D11">
            <v>70.75471698113208</v>
          </cell>
          <cell r="E11">
            <v>75</v>
          </cell>
        </row>
        <row r="12">
          <cell r="D12">
            <v>0</v>
          </cell>
          <cell r="E12">
            <v>0</v>
          </cell>
        </row>
        <row r="13">
          <cell r="D13">
            <v>11.320754716981131</v>
          </cell>
          <cell r="E13">
            <v>12</v>
          </cell>
        </row>
        <row r="14">
          <cell r="D14">
            <v>1469.2456415094339</v>
          </cell>
          <cell r="E14">
            <v>1557.40038</v>
          </cell>
        </row>
        <row r="15">
          <cell r="D15">
            <v>446.6509433962264</v>
          </cell>
          <cell r="E15">
            <v>473.45</v>
          </cell>
        </row>
        <row r="16">
          <cell r="D16">
            <v>209.6154764150943</v>
          </cell>
          <cell r="E16">
            <v>218.13040499999994</v>
          </cell>
        </row>
        <row r="17">
          <cell r="D17">
            <v>16.037735849056602</v>
          </cell>
          <cell r="E17">
            <v>17</v>
          </cell>
        </row>
        <row r="18">
          <cell r="D18">
            <v>10.7</v>
          </cell>
          <cell r="E18">
            <v>10.7</v>
          </cell>
        </row>
        <row r="19">
          <cell r="D19">
            <v>182.8777405660377</v>
          </cell>
          <cell r="E19">
            <v>190.43040499999995</v>
          </cell>
        </row>
        <row r="20">
          <cell r="D20">
            <v>16.9811320754717</v>
          </cell>
          <cell r="E20">
            <v>18</v>
          </cell>
        </row>
        <row r="21">
          <cell r="D21">
            <v>11.320754716981131</v>
          </cell>
          <cell r="E21">
            <v>12</v>
          </cell>
        </row>
        <row r="22">
          <cell r="D22">
            <v>8.49056603773585</v>
          </cell>
          <cell r="E22">
            <v>9</v>
          </cell>
        </row>
        <row r="23">
          <cell r="D23">
            <v>57</v>
          </cell>
          <cell r="E23">
            <v>57</v>
          </cell>
        </row>
        <row r="24">
          <cell r="D24">
            <v>89.08528773584901</v>
          </cell>
          <cell r="E24">
            <v>94.43040499999995</v>
          </cell>
        </row>
        <row r="25">
          <cell r="D25">
            <v>41.0188679245283</v>
          </cell>
          <cell r="E25">
            <v>43</v>
          </cell>
        </row>
        <row r="26">
          <cell r="D26">
            <v>8</v>
          </cell>
          <cell r="E26">
            <v>8</v>
          </cell>
        </row>
        <row r="29">
          <cell r="D29">
            <v>33.0188679245283</v>
          </cell>
          <cell r="E29">
            <v>35</v>
          </cell>
        </row>
        <row r="30">
          <cell r="D30">
            <v>10650.779999999999</v>
          </cell>
          <cell r="E30">
            <v>10627.057200000001</v>
          </cell>
        </row>
        <row r="31">
          <cell r="E31">
            <v>14040.932100000002</v>
          </cell>
        </row>
        <row r="32">
          <cell r="D32">
            <v>12899.386400943396</v>
          </cell>
          <cell r="E32">
            <v>27046.970085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B1">
      <selection activeCell="K28" sqref="K28"/>
    </sheetView>
  </sheetViews>
  <sheetFormatPr defaultColWidth="9.00390625" defaultRowHeight="12.75"/>
  <cols>
    <col min="1" max="1" width="9.875" style="0" hidden="1" customWidth="1"/>
    <col min="2" max="2" width="74.625" style="0" customWidth="1"/>
    <col min="3" max="3" width="19.375" style="4" customWidth="1"/>
    <col min="4" max="4" width="20.75390625" style="4" customWidth="1"/>
    <col min="5" max="5" width="11.375" style="0" bestFit="1" customWidth="1"/>
    <col min="7" max="7" width="10.625" style="0" customWidth="1"/>
  </cols>
  <sheetData>
    <row r="1" spans="1:4" s="1" customFormat="1" ht="15">
      <c r="A1" s="5"/>
      <c r="B1" s="39" t="s">
        <v>56</v>
      </c>
      <c r="C1" s="39"/>
      <c r="D1" s="39"/>
    </row>
    <row r="2" spans="1:4" s="1" customFormat="1" ht="15">
      <c r="A2" s="5"/>
      <c r="B2" s="40" t="s">
        <v>2</v>
      </c>
      <c r="C2" s="40"/>
      <c r="D2" s="40"/>
    </row>
    <row r="3" spans="1:4" s="1" customFormat="1" ht="15">
      <c r="A3" s="5"/>
      <c r="B3" s="40" t="s">
        <v>3</v>
      </c>
      <c r="C3" s="40"/>
      <c r="D3" s="40"/>
    </row>
    <row r="4" spans="1:4" s="1" customFormat="1" ht="15">
      <c r="A4" s="5"/>
      <c r="B4" s="40" t="s">
        <v>4</v>
      </c>
      <c r="C4" s="40"/>
      <c r="D4" s="40"/>
    </row>
    <row r="5" spans="1:4" s="1" customFormat="1" ht="15">
      <c r="A5" s="5"/>
      <c r="B5" s="5"/>
      <c r="C5" s="7"/>
      <c r="D5" s="8"/>
    </row>
    <row r="6" spans="1:4" s="1" customFormat="1" ht="15">
      <c r="A6" s="5"/>
      <c r="B6" s="5"/>
      <c r="C6" s="7"/>
      <c r="D6" s="8"/>
    </row>
    <row r="7" spans="1:4" s="1" customFormat="1" ht="18.75">
      <c r="A7" s="41" t="s">
        <v>53</v>
      </c>
      <c r="B7" s="41"/>
      <c r="C7" s="41"/>
      <c r="D7" s="41"/>
    </row>
    <row r="8" spans="1:5" s="1" customFormat="1" ht="18.75">
      <c r="A8" s="9"/>
      <c r="B8" s="41" t="s">
        <v>54</v>
      </c>
      <c r="C8" s="41"/>
      <c r="D8" s="41"/>
      <c r="E8" s="41"/>
    </row>
    <row r="9" spans="1:4" s="1" customFormat="1" ht="18.75">
      <c r="A9" s="41" t="s">
        <v>55</v>
      </c>
      <c r="B9" s="41"/>
      <c r="C9" s="41"/>
      <c r="D9" s="41"/>
    </row>
    <row r="10" spans="1:4" s="1" customFormat="1" ht="20.25">
      <c r="A10" s="42"/>
      <c r="B10" s="42"/>
      <c r="C10" s="42"/>
      <c r="D10" s="42"/>
    </row>
    <row r="11" spans="1:4" s="13" customFormat="1" ht="22.5" customHeight="1">
      <c r="A11" s="10"/>
      <c r="B11" s="10"/>
      <c r="C11" s="11"/>
      <c r="D11" s="12" t="s">
        <v>37</v>
      </c>
    </row>
    <row r="12" spans="1:4" s="13" customFormat="1" ht="13.5" customHeight="1">
      <c r="A12" s="43" t="s">
        <v>5</v>
      </c>
      <c r="B12" s="43" t="s">
        <v>38</v>
      </c>
      <c r="C12" s="43" t="s">
        <v>57</v>
      </c>
      <c r="D12" s="43" t="s">
        <v>58</v>
      </c>
    </row>
    <row r="13" spans="1:4" s="13" customFormat="1" ht="60" customHeight="1">
      <c r="A13" s="43"/>
      <c r="B13" s="43"/>
      <c r="C13" s="43"/>
      <c r="D13" s="43"/>
    </row>
    <row r="14" spans="1:4" s="13" customFormat="1" ht="15">
      <c r="A14" s="14">
        <v>1</v>
      </c>
      <c r="B14" s="14" t="s">
        <v>1</v>
      </c>
      <c r="C14" s="14">
        <v>3</v>
      </c>
      <c r="D14" s="14">
        <v>4</v>
      </c>
    </row>
    <row r="15" spans="1:5" s="13" customFormat="1" ht="30">
      <c r="A15" s="14" t="s">
        <v>0</v>
      </c>
      <c r="B15" s="15" t="s">
        <v>39</v>
      </c>
      <c r="C15" s="45">
        <f>C16+C17+C19+C20+C21+C32</f>
        <v>2237.29</v>
      </c>
      <c r="D15" s="45">
        <f>D16+D17+D19+D20+D21+D32</f>
        <v>2366.98</v>
      </c>
      <c r="E15" s="16"/>
    </row>
    <row r="16" spans="1:4" s="13" customFormat="1" ht="15">
      <c r="A16" s="17" t="s">
        <v>6</v>
      </c>
      <c r="B16" s="18" t="s">
        <v>40</v>
      </c>
      <c r="C16" s="19">
        <f>'[1]Расчет НВВ стр1'!D11</f>
        <v>70.75</v>
      </c>
      <c r="D16" s="19">
        <f>'[1]Расчет НВВ стр1'!E11</f>
        <v>75</v>
      </c>
    </row>
    <row r="17" spans="1:4" s="13" customFormat="1" ht="15">
      <c r="A17" s="17" t="s">
        <v>7</v>
      </c>
      <c r="B17" s="18" t="s">
        <v>41</v>
      </c>
      <c r="C17" s="19">
        <f>'[1]Расчет НВВ стр1'!D12</f>
        <v>0</v>
      </c>
      <c r="D17" s="19">
        <f>'[1]Расчет НВВ стр1'!E12</f>
        <v>0</v>
      </c>
    </row>
    <row r="18" spans="1:4" s="13" customFormat="1" ht="15">
      <c r="A18" s="17"/>
      <c r="B18" s="18" t="s">
        <v>59</v>
      </c>
      <c r="C18" s="19">
        <f>'[1]Расчет НВВ стр1'!D13</f>
        <v>11.32</v>
      </c>
      <c r="D18" s="19">
        <f>'[1]Расчет НВВ стр1'!E13</f>
        <v>12</v>
      </c>
    </row>
    <row r="19" spans="1:4" s="13" customFormat="1" ht="15">
      <c r="A19" s="17" t="s">
        <v>8</v>
      </c>
      <c r="B19" s="21" t="s">
        <v>42</v>
      </c>
      <c r="C19" s="19">
        <f>'[1]Расчет НВВ стр1'!D14</f>
        <v>1469.25</v>
      </c>
      <c r="D19" s="19">
        <f>'[1]Расчет НВВ стр1'!E14</f>
        <v>1557.4</v>
      </c>
    </row>
    <row r="20" spans="1:4" s="13" customFormat="1" ht="15">
      <c r="A20" s="22" t="s">
        <v>9</v>
      </c>
      <c r="B20" s="21" t="s">
        <v>43</v>
      </c>
      <c r="C20" s="19">
        <f>'[1]Расчет НВВ стр1'!D15</f>
        <v>446.65</v>
      </c>
      <c r="D20" s="19">
        <f>'[1]Расчет НВВ стр1'!E15</f>
        <v>473.45</v>
      </c>
    </row>
    <row r="21" spans="1:4" s="13" customFormat="1" ht="15">
      <c r="A21" s="22" t="s">
        <v>10</v>
      </c>
      <c r="B21" s="21" t="s">
        <v>44</v>
      </c>
      <c r="C21" s="19">
        <f>'[1]Расчет НВВ стр1'!D16</f>
        <v>209.62</v>
      </c>
      <c r="D21" s="19">
        <f>'[1]Расчет НВВ стр1'!E16</f>
        <v>218.13</v>
      </c>
    </row>
    <row r="22" spans="1:4" s="13" customFormat="1" ht="15">
      <c r="A22" s="22"/>
      <c r="B22" s="21" t="s">
        <v>45</v>
      </c>
      <c r="C22" s="20"/>
      <c r="D22" s="20"/>
    </row>
    <row r="23" spans="1:7" s="13" customFormat="1" ht="15">
      <c r="A23" s="22" t="s">
        <v>11</v>
      </c>
      <c r="B23" s="21" t="s">
        <v>12</v>
      </c>
      <c r="C23" s="19">
        <f>'[1]Расчет НВВ стр1'!D17</f>
        <v>16.04</v>
      </c>
      <c r="D23" s="19">
        <f>'[1]Расчет НВВ стр1'!E17</f>
        <v>17</v>
      </c>
      <c r="E23" s="23"/>
      <c r="G23" s="23"/>
    </row>
    <row r="24" spans="1:7" s="13" customFormat="1" ht="29.25" customHeight="1">
      <c r="A24" s="24" t="s">
        <v>13</v>
      </c>
      <c r="B24" s="25" t="s">
        <v>46</v>
      </c>
      <c r="C24" s="19">
        <f>'[1]Расчет НВВ стр1'!D18</f>
        <v>10.7</v>
      </c>
      <c r="D24" s="19">
        <f>'[1]Расчет НВВ стр1'!E18</f>
        <v>10.7</v>
      </c>
      <c r="E24" s="23"/>
      <c r="G24" s="23"/>
    </row>
    <row r="25" spans="1:7" s="13" customFormat="1" ht="24" customHeight="1">
      <c r="A25" s="22" t="s">
        <v>14</v>
      </c>
      <c r="B25" s="18" t="s">
        <v>47</v>
      </c>
      <c r="C25" s="19">
        <f>'[1]Расчет НВВ стр1'!D19</f>
        <v>182.88</v>
      </c>
      <c r="D25" s="19">
        <f>'[1]Расчет НВВ стр1'!E19</f>
        <v>190.43</v>
      </c>
      <c r="G25" s="23"/>
    </row>
    <row r="26" spans="1:7" s="13" customFormat="1" ht="24" customHeight="1">
      <c r="A26" s="22"/>
      <c r="B26" s="18" t="s">
        <v>48</v>
      </c>
      <c r="C26" s="19"/>
      <c r="D26" s="19"/>
      <c r="G26" s="23"/>
    </row>
    <row r="27" spans="1:7" s="13" customFormat="1" ht="24" customHeight="1">
      <c r="A27" s="22" t="s">
        <v>15</v>
      </c>
      <c r="B27" s="18" t="s">
        <v>16</v>
      </c>
      <c r="C27" s="19">
        <f>'[1]Расчет НВВ стр1'!D20</f>
        <v>16.98</v>
      </c>
      <c r="D27" s="19">
        <f>'[1]Расчет НВВ стр1'!E20</f>
        <v>18</v>
      </c>
      <c r="G27" s="23"/>
    </row>
    <row r="28" spans="1:7" s="13" customFormat="1" ht="24" customHeight="1">
      <c r="A28" s="22" t="s">
        <v>17</v>
      </c>
      <c r="B28" s="18" t="s">
        <v>18</v>
      </c>
      <c r="C28" s="19">
        <f>'[1]Расчет НВВ стр1'!D21</f>
        <v>11.32</v>
      </c>
      <c r="D28" s="19">
        <f>'[1]Расчет НВВ стр1'!E21</f>
        <v>12</v>
      </c>
      <c r="G28" s="26"/>
    </row>
    <row r="29" spans="1:7" s="13" customFormat="1" ht="30" customHeight="1">
      <c r="A29" s="22" t="s">
        <v>19</v>
      </c>
      <c r="B29" s="18" t="s">
        <v>20</v>
      </c>
      <c r="C29" s="19">
        <f>'[1]Расчет НВВ стр1'!D22</f>
        <v>8.49</v>
      </c>
      <c r="D29" s="19">
        <f>'[1]Расчет НВВ стр1'!E22</f>
        <v>9</v>
      </c>
      <c r="G29" s="23"/>
    </row>
    <row r="30" spans="1:7" s="13" customFormat="1" ht="21" customHeight="1">
      <c r="A30" s="22" t="s">
        <v>21</v>
      </c>
      <c r="B30" s="18" t="s">
        <v>22</v>
      </c>
      <c r="C30" s="19">
        <f>'[1]Расчет НВВ стр1'!D23</f>
        <v>57</v>
      </c>
      <c r="D30" s="19">
        <f>'[1]Расчет НВВ стр1'!E23</f>
        <v>57</v>
      </c>
      <c r="G30" s="23"/>
    </row>
    <row r="31" spans="1:4" s="13" customFormat="1" ht="19.5" customHeight="1">
      <c r="A31" s="22" t="s">
        <v>23</v>
      </c>
      <c r="B31" s="18" t="s">
        <v>24</v>
      </c>
      <c r="C31" s="19">
        <f>'[1]Расчет НВВ стр1'!D24</f>
        <v>89.09</v>
      </c>
      <c r="D31" s="19">
        <f>'[1]Расчет НВВ стр1'!E24</f>
        <v>94.43</v>
      </c>
    </row>
    <row r="32" spans="1:4" s="13" customFormat="1" ht="15">
      <c r="A32" s="27" t="s">
        <v>25</v>
      </c>
      <c r="B32" s="21" t="s">
        <v>49</v>
      </c>
      <c r="C32" s="19">
        <f>'[1]Расчет НВВ стр1'!D25</f>
        <v>41.02</v>
      </c>
      <c r="D32" s="19">
        <f>'[1]Расчет НВВ стр1'!E25</f>
        <v>43</v>
      </c>
    </row>
    <row r="33" spans="1:4" s="13" customFormat="1" ht="15">
      <c r="A33" s="27"/>
      <c r="B33" s="18" t="s">
        <v>48</v>
      </c>
      <c r="C33" s="19"/>
      <c r="D33" s="19"/>
    </row>
    <row r="34" spans="1:4" s="13" customFormat="1" ht="15">
      <c r="A34" s="27" t="s">
        <v>26</v>
      </c>
      <c r="B34" s="21" t="s">
        <v>27</v>
      </c>
      <c r="C34" s="19">
        <f>'[1]Расчет НВВ стр1'!D26</f>
        <v>8</v>
      </c>
      <c r="D34" s="19">
        <f>'[1]Расчет НВВ стр1'!E26</f>
        <v>8</v>
      </c>
    </row>
    <row r="35" spans="1:4" s="13" customFormat="1" ht="15">
      <c r="A35" s="27" t="s">
        <v>28</v>
      </c>
      <c r="B35" s="21" t="s">
        <v>29</v>
      </c>
      <c r="C35" s="19">
        <f>'[1]Расчет НВВ стр1'!D27</f>
        <v>0</v>
      </c>
      <c r="D35" s="19">
        <f>'[1]Расчет НВВ стр1'!E27</f>
        <v>0</v>
      </c>
    </row>
    <row r="36" spans="1:4" s="13" customFormat="1" ht="15">
      <c r="A36" s="17" t="s">
        <v>30</v>
      </c>
      <c r="B36" s="21" t="s">
        <v>31</v>
      </c>
      <c r="C36" s="19">
        <f>'[1]Расчет НВВ стр1'!D28</f>
        <v>0</v>
      </c>
      <c r="D36" s="19">
        <f>'[1]Расчет НВВ стр1'!E28</f>
        <v>0</v>
      </c>
    </row>
    <row r="37" spans="1:4" s="13" customFormat="1" ht="15">
      <c r="A37" s="17" t="s">
        <v>32</v>
      </c>
      <c r="B37" s="21" t="s">
        <v>33</v>
      </c>
      <c r="C37" s="19">
        <f>'[1]Расчет НВВ стр1'!D29</f>
        <v>33.02</v>
      </c>
      <c r="D37" s="19">
        <f>'[1]Расчет НВВ стр1'!E29</f>
        <v>35</v>
      </c>
    </row>
    <row r="38" spans="1:4" s="13" customFormat="1" ht="45">
      <c r="A38" s="28" t="s">
        <v>34</v>
      </c>
      <c r="B38" s="18" t="s">
        <v>50</v>
      </c>
      <c r="C38" s="19">
        <f>'[1]Расчет НВВ стр1'!D30</f>
        <v>10650.78</v>
      </c>
      <c r="D38" s="19">
        <f>'[1]Расчет НВВ стр1'!E30</f>
        <v>10627.06</v>
      </c>
    </row>
    <row r="39" spans="1:4" s="13" customFormat="1" ht="15">
      <c r="A39" s="17" t="s">
        <v>35</v>
      </c>
      <c r="B39" s="21" t="s">
        <v>51</v>
      </c>
      <c r="C39" s="19">
        <f>'[1]Расчет НВВ стр1'!D31</f>
        <v>0</v>
      </c>
      <c r="D39" s="19">
        <f>'[1]Расчет НВВ стр1'!E31</f>
        <v>14040.93</v>
      </c>
    </row>
    <row r="40" spans="1:4" s="13" customFormat="1" ht="15">
      <c r="A40" s="17" t="s">
        <v>36</v>
      </c>
      <c r="B40" s="21" t="s">
        <v>52</v>
      </c>
      <c r="C40" s="19">
        <f>'[1]Расчет НВВ стр1'!D32</f>
        <v>12899.39</v>
      </c>
      <c r="D40" s="19">
        <f>'[1]Расчет НВВ стр1'!E32</f>
        <v>27046.97</v>
      </c>
    </row>
    <row r="41" spans="1:4" s="13" customFormat="1" ht="15">
      <c r="A41" s="29"/>
      <c r="B41" s="30"/>
      <c r="C41" s="31"/>
      <c r="D41" s="31"/>
    </row>
    <row r="42" spans="1:7" ht="18.75">
      <c r="A42" s="32"/>
      <c r="B42" s="33"/>
      <c r="C42" s="34"/>
      <c r="D42" s="35"/>
      <c r="E42" s="2"/>
      <c r="F42" s="2"/>
      <c r="G42" s="2"/>
    </row>
    <row r="43" spans="1:4" s="2" customFormat="1" ht="18">
      <c r="A43" s="6"/>
      <c r="B43" s="36"/>
      <c r="C43" s="36"/>
      <c r="D43" s="36"/>
    </row>
    <row r="44" spans="1:4" s="2" customFormat="1" ht="18">
      <c r="A44" s="6"/>
      <c r="B44" s="36"/>
      <c r="C44" s="36"/>
      <c r="D44" s="36"/>
    </row>
    <row r="45" spans="1:4" s="2" customFormat="1" ht="18">
      <c r="A45" s="6"/>
      <c r="B45" s="36"/>
      <c r="C45" s="36"/>
      <c r="D45" s="36"/>
    </row>
    <row r="46" spans="1:4" ht="15.75">
      <c r="A46" s="1"/>
      <c r="B46" s="3"/>
      <c r="C46" s="3"/>
      <c r="D46" s="3"/>
    </row>
    <row r="47" spans="1:4" ht="15.75">
      <c r="A47" s="1"/>
      <c r="B47" s="3"/>
      <c r="C47" s="3"/>
      <c r="D47" s="3"/>
    </row>
    <row r="48" spans="1:4" ht="15.75">
      <c r="A48" s="1"/>
      <c r="B48" s="3"/>
      <c r="C48" s="3"/>
      <c r="D48" s="3"/>
    </row>
    <row r="49" spans="1:4" ht="15.75">
      <c r="A49" s="1"/>
      <c r="B49" s="3"/>
      <c r="C49" s="3"/>
      <c r="D49" s="3"/>
    </row>
    <row r="50" spans="1:4" ht="15.75">
      <c r="A50" s="1"/>
      <c r="B50" s="3"/>
      <c r="C50" s="3"/>
      <c r="D50" s="3"/>
    </row>
    <row r="51" spans="1:4" ht="15.75">
      <c r="A51" s="1"/>
      <c r="B51" s="3"/>
      <c r="C51" s="3"/>
      <c r="D51" s="3"/>
    </row>
    <row r="52" spans="1:4" ht="15.75">
      <c r="A52" s="1"/>
      <c r="B52" s="3"/>
      <c r="C52" s="3"/>
      <c r="D52" s="3"/>
    </row>
    <row r="53" spans="1:4" ht="15.75">
      <c r="A53" s="1"/>
      <c r="B53" s="3"/>
      <c r="C53" s="3"/>
      <c r="D53" s="3"/>
    </row>
    <row r="54" spans="1:4" ht="15.75">
      <c r="A54" s="1"/>
      <c r="B54" s="3"/>
      <c r="C54" s="3"/>
      <c r="D54" s="3"/>
    </row>
    <row r="55" spans="1:4" ht="15.75">
      <c r="A55" s="1"/>
      <c r="B55" s="3"/>
      <c r="C55" s="3"/>
      <c r="D55" s="3"/>
    </row>
    <row r="56" spans="1:4" ht="15.75">
      <c r="A56" s="1"/>
      <c r="B56" s="3"/>
      <c r="C56" s="3"/>
      <c r="D56" s="3"/>
    </row>
    <row r="57" spans="1:4" ht="15.75">
      <c r="A57" s="1"/>
      <c r="B57" s="3"/>
      <c r="C57" s="3"/>
      <c r="D57" s="3"/>
    </row>
    <row r="58" spans="1:4" ht="15.75">
      <c r="A58" s="1"/>
      <c r="B58" s="3"/>
      <c r="C58" s="3"/>
      <c r="D58" s="3"/>
    </row>
    <row r="60" spans="1:2" ht="12.75">
      <c r="A60" s="44"/>
      <c r="B60" s="44"/>
    </row>
    <row r="61" spans="1:2" ht="12.75">
      <c r="A61" s="37"/>
      <c r="B61" s="38"/>
    </row>
    <row r="62" spans="1:2" ht="12.75">
      <c r="A62" s="37"/>
      <c r="B62" s="38"/>
    </row>
  </sheetData>
  <sheetProtection/>
  <mergeCells count="13">
    <mergeCell ref="A10:D10"/>
    <mergeCell ref="A12:A13"/>
    <mergeCell ref="B12:B13"/>
    <mergeCell ref="C12:C13"/>
    <mergeCell ref="D12:D13"/>
    <mergeCell ref="A60:B60"/>
    <mergeCell ref="B1:D1"/>
    <mergeCell ref="B2:D2"/>
    <mergeCell ref="B3:D3"/>
    <mergeCell ref="B4:D4"/>
    <mergeCell ref="A9:D9"/>
    <mergeCell ref="B8:E8"/>
    <mergeCell ref="A7:D7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Денисова Татьяна Николаевна</cp:lastModifiedBy>
  <cp:lastPrinted>2015-10-12T05:39:13Z</cp:lastPrinted>
  <dcterms:modified xsi:type="dcterms:W3CDTF">2017-10-12T08:51:00Z</dcterms:modified>
  <cp:category/>
  <cp:version/>
  <cp:contentType/>
  <cp:contentStatus/>
</cp:coreProperties>
</file>